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lazeviciute\Desktop\"/>
    </mc:Choice>
  </mc:AlternateContent>
  <bookViews>
    <workbookView xWindow="0" yWindow="0" windowWidth="28800" windowHeight="11835"/>
  </bookViews>
  <sheets>
    <sheet name="PROJEKTAI" sheetId="1" r:id="rId1"/>
    <sheet name="PRIEMONĖS" sheetId="2" r:id="rId2"/>
    <sheet name="Lapas3" sheetId="3" r:id="rId3"/>
  </sheets>
  <definedNames>
    <definedName name="_xlnm._FilterDatabase" localSheetId="0" hidden="1">PROJEKTAI!$A$2:$AI$24</definedName>
  </definedNames>
  <calcPr calcId="152511"/>
</workbook>
</file>

<file path=xl/calcChain.xml><?xml version="1.0" encoding="utf-8"?>
<calcChain xmlns="http://schemas.openxmlformats.org/spreadsheetml/2006/main">
  <c r="AA23" i="1" l="1"/>
  <c r="AB23" i="1"/>
  <c r="AC23" i="1"/>
  <c r="AD23" i="1"/>
  <c r="Z23" i="1"/>
  <c r="T23" i="1" l="1"/>
  <c r="Y23" i="1"/>
  <c r="Z20" i="1"/>
  <c r="Z19" i="1"/>
  <c r="Z18" i="1"/>
  <c r="Z17" i="1"/>
  <c r="Z16" i="1"/>
  <c r="Z10" i="1" l="1"/>
  <c r="S9" i="1"/>
  <c r="AE9" i="1"/>
  <c r="I23" i="1" l="1"/>
  <c r="E26" i="2"/>
  <c r="F26" i="2"/>
  <c r="G26" i="2"/>
  <c r="D26" i="2"/>
  <c r="AE13" i="1" l="1"/>
  <c r="AE22" i="1" l="1"/>
  <c r="AE21" i="1"/>
  <c r="AE20" i="1"/>
  <c r="AE19" i="1"/>
  <c r="AE18" i="1"/>
  <c r="AE17" i="1"/>
  <c r="AE16" i="1"/>
  <c r="AE15" i="1"/>
  <c r="AE14" i="1"/>
  <c r="AE12" i="1"/>
  <c r="AE11" i="1"/>
  <c r="AE10" i="1"/>
  <c r="AE8" i="1"/>
  <c r="AE7" i="1"/>
  <c r="AE6" i="1"/>
  <c r="AE5" i="1"/>
  <c r="AE4" i="1"/>
  <c r="AE3" i="1" l="1"/>
  <c r="AE23" i="1" l="1"/>
</calcChain>
</file>

<file path=xl/sharedStrings.xml><?xml version="1.0" encoding="utf-8"?>
<sst xmlns="http://schemas.openxmlformats.org/spreadsheetml/2006/main" count="227" uniqueCount="161">
  <si>
    <t>Eil. Nr.</t>
  </si>
  <si>
    <t>Priemonė</t>
  </si>
  <si>
    <t>Priemonės kodas</t>
  </si>
  <si>
    <t>Projekto kodas</t>
  </si>
  <si>
    <t>Projekto pavadinimas</t>
  </si>
  <si>
    <t>Pareiškėjas</t>
  </si>
  <si>
    <t>Savivaldybė</t>
  </si>
  <si>
    <t>Sąrašas/projekto vertė, Eur</t>
  </si>
  <si>
    <t>Sąrašas/ES, Eur</t>
  </si>
  <si>
    <t>Sąrašas/VB, Eur</t>
  </si>
  <si>
    <t>Paraiškos pateikimo įgyvendinančiajai institucijai terminas</t>
  </si>
  <si>
    <t>Paraiškos pateikimo įgyvendinančiajai institucijai data</t>
  </si>
  <si>
    <t>Sutarties įsigaliojimo data</t>
  </si>
  <si>
    <t>Projekto pabaigos data</t>
  </si>
  <si>
    <t>Sutartis/projekto vertė, Eur</t>
  </si>
  <si>
    <t>Sutartis/ES, Eur</t>
  </si>
  <si>
    <t>Sutartis/VB, Eur</t>
  </si>
  <si>
    <t>Išmokėta projekto patirtų išlaidų dalis, pateikta mokėjimo prašymuose (ES lėšos)</t>
  </si>
  <si>
    <t>Pastabos</t>
  </si>
  <si>
    <t>Pereinamojo laikotarpio tikslinių teritorijų vystymas.II</t>
  </si>
  <si>
    <t>Rokiškio rajono savivaldybės administracija</t>
  </si>
  <si>
    <t>Rokiškio rajono</t>
  </si>
  <si>
    <t>Socialinio būsto fondo plėtra</t>
  </si>
  <si>
    <t>08.1.2.-CPVA-R-408</t>
  </si>
  <si>
    <t>07.1.1-CPVA-R-903</t>
  </si>
  <si>
    <t>Socialinio būsto fondo plėtra Rokiškio rajono savivaldybėje</t>
  </si>
  <si>
    <t>Biržų rajono savivaldybės administracija</t>
  </si>
  <si>
    <t>07.1.1-CPVA-R-905</t>
  </si>
  <si>
    <t>Miestų kompleksinė plėtra</t>
  </si>
  <si>
    <t xml:space="preserve">05.3.2-APVA-R-014 </t>
  </si>
  <si>
    <t>Geriamojo vandens tiekimo ir nuotekų tvarkymo sistemų renovavimas ir plėtra, įmonių valdymo tobulinimas</t>
  </si>
  <si>
    <t>Sąrašas/privačios lėšos, Eur</t>
  </si>
  <si>
    <t>Sąrašas/SB, Eur</t>
  </si>
  <si>
    <t>Vandens tiekimo ir nuotekų tvarkymo sistemų renovavimas ir plėtra Rokiškio rajone</t>
  </si>
  <si>
    <t>UAB "Rokiškio vandenys"</t>
  </si>
  <si>
    <t>08.2.1-CPVA-R-908</t>
  </si>
  <si>
    <t>Kaimo gyvenamųjų vietovių atnaujinimas</t>
  </si>
  <si>
    <t>Paviršinių nuotekų sistemų tvarkymas</t>
  </si>
  <si>
    <t>07.1.1-CPVA-R-903-51-0002</t>
  </si>
  <si>
    <t>Aktualizuoti savivaldybių kultūros paveldo objektus</t>
  </si>
  <si>
    <t>05.4.1-CPVA-R-302</t>
  </si>
  <si>
    <t>Savivaldybes jungiančių turizmo trasų ir turizmo maršrutų informacinės infrastruktūros plėtra</t>
  </si>
  <si>
    <t>05.4.1-LVPA-R-821</t>
  </si>
  <si>
    <t>Biržų, Kupiškio, Pasvalio ir Rokiškio rajonų savivaldybes jungiančių turizmo trasų ir turizmo maršrutų informacinės infrastruktūros plėtra</t>
  </si>
  <si>
    <t>Kraštovaizdžio apsauga</t>
  </si>
  <si>
    <t>05.5.1-APVA-R-019</t>
  </si>
  <si>
    <t>Rokiškio rajono teritorijų kraštovaizdžio formavimas ir ekologinės būklės gerinimas</t>
  </si>
  <si>
    <t>Didžiųjų miestų kompleksinė plėtra</t>
  </si>
  <si>
    <t>07.1.1-CPVA-R-904</t>
  </si>
  <si>
    <t>Sutaupytų lėšų likutis pasirašius sutartį ar baigus įgyvendinti projektą (ES lėšos), Eur</t>
  </si>
  <si>
    <t>Socialinių paslaugų infrastruktūros plėtra</t>
  </si>
  <si>
    <t>08.1.1-CPVA-R-407</t>
  </si>
  <si>
    <t>05.1.1-APVA-R-007</t>
  </si>
  <si>
    <t>05.2.1-APVA-R-008</t>
  </si>
  <si>
    <t>Komunalinių atliekų tvarkymo infrastruktūros plėtra</t>
  </si>
  <si>
    <t xml:space="preserve">04.5.1-TID-R-516 </t>
  </si>
  <si>
    <t>Pėsčiųjų ir dviračių takų rekonstrukcija ir plėtra</t>
  </si>
  <si>
    <t xml:space="preserve">06.2.1-TID-R-511 </t>
  </si>
  <si>
    <t>Vietinių kelių vystymas</t>
  </si>
  <si>
    <t>Modernizuoti savivaldybių kultūros infrastruktūrą</t>
  </si>
  <si>
    <t xml:space="preserve">07.1.1-CPVA-R-305 </t>
  </si>
  <si>
    <t>Urbanistinės teritorijos Rokiškio mieste tarp Respublikos-Aušros-Parko-Taikos-Vilties-P.Širvio-Jaunystės-Panevėžio-Perkūno-Kauno-J. Basanavičiaus-Ažuolų-Tyzenhauzų-Pievų-Juodupės-Laisvės gatvių sutvarkymas ir plėtra, III etapas. Santrumpa - Urbanistinės teritorijos Rokiškio mieste, plėtra, III etapas</t>
  </si>
  <si>
    <t>05.3.2-APVA-R-014-51-0003</t>
  </si>
  <si>
    <t>05.4.1-LVPA-R-821-51-0001</t>
  </si>
  <si>
    <t>05.5.1-APVA-R-019-51-0002</t>
  </si>
  <si>
    <t>Sutartis/privačios lėšos, Eur</t>
  </si>
  <si>
    <t>Biržų rajono*</t>
  </si>
  <si>
    <t>Juodupės miestelio gyvenamosios vietovės atnaujinimas</t>
  </si>
  <si>
    <t>09.1.3-CPVA-R-725</t>
  </si>
  <si>
    <t>Neformaliojo švietimo infrastruktūros tobulinimas</t>
  </si>
  <si>
    <t>Vietinio susisiekimo viešojo transporto priemonių parko atnaujinimas</t>
  </si>
  <si>
    <t>Obelių miesto gyvenamosios vietovės atnaujinimas</t>
  </si>
  <si>
    <t>Rokiškio miesto Kauno ir Perkūno gatvių dalių rekonstravimas</t>
  </si>
  <si>
    <t xml:space="preserve">Rokiškio rajono </t>
  </si>
  <si>
    <t xml:space="preserve">09.1.3-CPVA-R-724 </t>
  </si>
  <si>
    <t>Mokyklų tinklo efektyvumo didinimas</t>
  </si>
  <si>
    <t>Ugdymo aplinkos modernizavimas Rokiškio J. Tumo-Vaižganto gimnazijoje bei Rokiškio J. Tūbelio progimnazijoje</t>
  </si>
  <si>
    <t>07.1.1-CPVA-R-305-51-0002</t>
  </si>
  <si>
    <t>Vaikų ir jaunimo neformalaus ugdymosi galimybių plėtra Rokiškio rajone</t>
  </si>
  <si>
    <t xml:space="preserve"> 2016-09-30 PRPT sprendimu nukeltas paraiškos pateikimo terminas iš 2016-10-01 į 2016-12-22</t>
  </si>
  <si>
    <t>06.2.1-TID-R-511-51-0002</t>
  </si>
  <si>
    <t xml:space="preserve">2017-03-22 PRPT sprendimu nukeltas paraiškos pateikimo terminas iš 2017-03-31 į 2017-05-31. </t>
  </si>
  <si>
    <t>09.1.3-CPVA-R-725-51-0006</t>
  </si>
  <si>
    <t xml:space="preserve">2016-06-30 sav. gavo CPVA raštą, kad pateikti paraišką iki 2016-07-30. 2016-11-02 PRPT sprendimu patikslintas pavadinimas. </t>
  </si>
  <si>
    <t>Ikimokyklinio ir priešmokyklinio ugdymo prieinamumo didinimas</t>
  </si>
  <si>
    <t xml:space="preserve">09.1.3-CPVA-R-705 </t>
  </si>
  <si>
    <t>Rokiškio l/d "Pumpurėlis" pastato vidaus patalpų ir ugdymo aplinkos modernizavimas</t>
  </si>
  <si>
    <t>Pėsčiųjų ir dviračių takų plėtra Rokiškio miesto Vilties, Aušros gatvėse</t>
  </si>
  <si>
    <t>Paslaugų ir asmenų aptarnavimo kokybės gerinimas savivaldybėse</t>
  </si>
  <si>
    <t xml:space="preserve">10.1.3-ESFA-R-920 </t>
  </si>
  <si>
    <t>08.2.1-CPVA-R-908-51-0004</t>
  </si>
  <si>
    <t>08.1.2.-CPVA-R-408-51-0003</t>
  </si>
  <si>
    <t>09.1.3-CPVA-R-724-51-0002</t>
  </si>
  <si>
    <t>09.1.3-CPVA-R-705-51-0003</t>
  </si>
  <si>
    <t xml:space="preserve">08.4.2-ESFA-R-630 </t>
  </si>
  <si>
    <t>Sveikos gyvensenos skatinimas regioniniu lygiu</t>
  </si>
  <si>
    <t xml:space="preserve">Sveikos gyvensenos skatinimas Rokiškio rajono savivaldybėje </t>
  </si>
  <si>
    <t>Rokiškio rajono savivaldybės visuomenės sveikatos biuras</t>
  </si>
  <si>
    <t>04.5.1-TID-R-516-51-0003</t>
  </si>
  <si>
    <t>08.2.1-CPVA-R-908-51-0009</t>
  </si>
  <si>
    <t>08.4.2-ESFA-R-615</t>
  </si>
  <si>
    <t>Priemonių, gerinančių ambulatorinių sveikatos priežiūros paslaugų prieinamumą tuberkulioze sergantiems asmenims, įgyvendinimas Rokiškio rajone</t>
  </si>
  <si>
    <t xml:space="preserve">Viešoji įstaiga Rokiškio pirminės asmens sveikatos priežiūros centras </t>
  </si>
  <si>
    <t>Rokiškio miesto teritorijų kraštovaizdžio formavimas ir ekologinės būklės gerinimas</t>
  </si>
  <si>
    <t>Pirminės asmens sveikatos priežiūros veiklos efektyvumo didinimas</t>
  </si>
  <si>
    <t>08.1.3-CPVA-R-609</t>
  </si>
  <si>
    <t>Sąrašas/kitos viešosios lėšos, Eur</t>
  </si>
  <si>
    <t>UAB "MediCa klinika"</t>
  </si>
  <si>
    <t xml:space="preserve">Priklausomybės nuo opioidų pakaitinio gydymo kabineto įrengimas VšĮ Rokiškio psichikos sveikatos centre </t>
  </si>
  <si>
    <t xml:space="preserve">Viešoji įstaiga Rokiškio psichikos sveikatos centras </t>
  </si>
  <si>
    <t>UAB "MediCA klinika" teikiamų pirminės asmens sveikatos priežiūros paslaugų efektyvumo didinimas Rokiškio rajono savivaldybėje</t>
  </si>
  <si>
    <t>VŠĮ Rokiškio pirminės asmens sveikatos priežiūros centro veiklos efektyvumo didinimas, gerinant teikiamų paslaugų kokybę ir prieinamumą</t>
  </si>
  <si>
    <t>Viešoji įstaiga Rokiškio pirminės asmens sveikatos priežiūros centras</t>
  </si>
  <si>
    <r>
      <t>*Pareiškėjas Biržų raj. sav., partneriai- Kupiškio, Pasvalio, Rokiškio sav.</t>
    </r>
    <r>
      <rPr>
        <sz val="12"/>
        <rFont val="Times New Roman"/>
        <family val="1"/>
        <charset val="186"/>
      </rPr>
      <t xml:space="preserve"> </t>
    </r>
  </si>
  <si>
    <r>
      <rPr>
        <sz val="12"/>
        <rFont val="Times New Roman"/>
        <family val="1"/>
        <charset val="186"/>
      </rPr>
      <t>2017-07-27 PRPT sprendimu nukeltas paraiškos pateikimo terminas iš 2017-07-31 į 2017-10-31.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2017-10-03 PRPT sprendimu nukeltas paraiškos pateikimo terminas iš 2017-10-31 į 2018-02-28. </t>
    </r>
  </si>
  <si>
    <t>Baigtas įgyvendinti</t>
  </si>
  <si>
    <t>08.4.2-ESFA-R-615-51-0004</t>
  </si>
  <si>
    <t>08.4.2-ESFA-R-630-51-0005</t>
  </si>
  <si>
    <t>Priemonių, gerinančių ambulatorinių sveikatos priežiūros paslaugų prieinamumą tuberkulioze sergantiems asmenims, įgyvendinimas</t>
  </si>
  <si>
    <t>Sutartis/viešosios lėšos (VB), Eur</t>
  </si>
  <si>
    <t>Sutartis/ viešosios lėšos (SB), Eur</t>
  </si>
  <si>
    <t>Sąrašas/VB (VIP, KPP), Eur</t>
  </si>
  <si>
    <t>08.1.3-CPVA-R-609-51-0003</t>
  </si>
  <si>
    <t>Darnaus judumo priemonių diegimas</t>
  </si>
  <si>
    <t>08.1.3-CPVA-R-609-51-0009</t>
  </si>
  <si>
    <t>08.1.3-CPVA-R-609-51-0015</t>
  </si>
  <si>
    <t>2018-09-24 raštu informavo, kad planuoja kreiptis dėl papildomo finansavimo skyrimo (2019-02 mėn.)</t>
  </si>
  <si>
    <r>
      <t>Sumažinta vertė sąraše pagal baigtam projektui išmokėtas lėšas. Likutis</t>
    </r>
    <r>
      <rPr>
        <b/>
        <sz val="12"/>
        <color rgb="FF0000FF"/>
        <rFont val="Times New Roman"/>
        <family val="1"/>
        <charset val="186"/>
      </rPr>
      <t xml:space="preserve"> 260,20 </t>
    </r>
    <r>
      <rPr>
        <sz val="12"/>
        <color rgb="FF0000FF"/>
        <rFont val="Times New Roman"/>
        <family val="1"/>
        <charset val="186"/>
      </rPr>
      <t xml:space="preserve"> Eur ES lėšų. </t>
    </r>
  </si>
  <si>
    <r>
      <t xml:space="preserve">Sumažinta vertė sąraše pagal FAS. 2018-09-24 raštu informavo, kad sutaupytų </t>
    </r>
    <r>
      <rPr>
        <b/>
        <sz val="12"/>
        <color rgb="FF0000FF"/>
        <rFont val="Times New Roman"/>
        <family val="1"/>
        <charset val="186"/>
      </rPr>
      <t>8 450,17</t>
    </r>
    <r>
      <rPr>
        <sz val="12"/>
        <color rgb="FF0000FF"/>
        <rFont val="Times New Roman"/>
        <family val="1"/>
        <charset val="186"/>
      </rPr>
      <t xml:space="preserve"> Eur ES lėšų nepanaudos.</t>
    </r>
  </si>
  <si>
    <r>
      <t xml:space="preserve">Sumažinta vertė sąraše pagal FAS. 2018-09-24 raštu informavo, kad sutaupytų </t>
    </r>
    <r>
      <rPr>
        <b/>
        <sz val="12"/>
        <color rgb="FF0000FF"/>
        <rFont val="Times New Roman"/>
        <family val="1"/>
        <charset val="186"/>
      </rPr>
      <t xml:space="preserve">7 684,74 </t>
    </r>
    <r>
      <rPr>
        <sz val="12"/>
        <color rgb="FF0000FF"/>
        <rFont val="Times New Roman"/>
        <family val="1"/>
        <charset val="186"/>
      </rPr>
      <t>Eur ES lėšų nepanaudos.</t>
    </r>
  </si>
  <si>
    <r>
      <t>Sumažinta vertė sąraše pagal FAS. 2018-09-24 raštu informavo, kad sutaupytų</t>
    </r>
    <r>
      <rPr>
        <b/>
        <sz val="12"/>
        <color rgb="FF0000FF"/>
        <rFont val="Times New Roman"/>
        <family val="1"/>
        <charset val="186"/>
      </rPr>
      <t xml:space="preserve"> 255,22 </t>
    </r>
    <r>
      <rPr>
        <sz val="12"/>
        <color rgb="FF0000FF"/>
        <rFont val="Times New Roman"/>
        <family val="1"/>
        <charset val="186"/>
      </rPr>
      <t>Eur ES lėšų nepanaudos.</t>
    </r>
  </si>
  <si>
    <r>
      <t>Sumažinta vertė sąraše pagal FAS. 2018-09-24 raštu informavo, kad sutaupytų</t>
    </r>
    <r>
      <rPr>
        <b/>
        <sz val="12"/>
        <color rgb="FF0000FF"/>
        <rFont val="Times New Roman"/>
        <family val="1"/>
        <charset val="186"/>
      </rPr>
      <t xml:space="preserve"> 729,22 </t>
    </r>
    <r>
      <rPr>
        <sz val="12"/>
        <color rgb="FF0000FF"/>
        <rFont val="Times New Roman"/>
        <family val="1"/>
        <charset val="186"/>
      </rPr>
      <t>Eur ES lėšų nepanaudos.</t>
    </r>
  </si>
  <si>
    <t>Sutaupytų ES lėšų likučio panaudojimas</t>
  </si>
  <si>
    <r>
      <t xml:space="preserve">Sumažinta vertė sąraše pagal FAS. 2018-09-24 raštu informavo, kad sutaupytų </t>
    </r>
    <r>
      <rPr>
        <b/>
        <sz val="12"/>
        <color rgb="FF0000FF"/>
        <rFont val="Times New Roman"/>
        <family val="1"/>
        <charset val="186"/>
      </rPr>
      <t>10 075,50</t>
    </r>
    <r>
      <rPr>
        <sz val="12"/>
        <color rgb="FF0000FF"/>
        <rFont val="Times New Roman"/>
        <family val="1"/>
        <charset val="186"/>
      </rPr>
      <t xml:space="preserve"> Eur ES lėšų nepanaudos.</t>
    </r>
  </si>
  <si>
    <t>05.5.1-APVA-R-019-51-0009</t>
  </si>
  <si>
    <t>Saraše padidinta ES lėšų vertė 7 543,18 iš Panevėžio rajono pr. sutaupytų lėšų.  FAS pakeistos  ES ir SB lėšos</t>
  </si>
  <si>
    <t>Rokiškio J. Keliuočio viešosios bibliotekos pastato Rokiškis, Nepriklausomybės a. 16, ir kiemo rekonstravimas bei modernizavimas ir priestato statyba</t>
  </si>
  <si>
    <t>Pateiktas galutinis mokėjimo prašymas</t>
  </si>
  <si>
    <t>Išmokėta projekto patirtų išlaidų dalis, pateikta mokėjimo prašymuose (viso)</t>
  </si>
  <si>
    <t>Išmokėta projekto patirtų išlaidų dalis, pateikta mokėjimo prašymuose (VB lėšos)</t>
  </si>
  <si>
    <t>Išmokėta projekto patirtų išlaidų dalis, pateikta mokėjimo prašymuose (SB lėšos)</t>
  </si>
  <si>
    <t>Išmokėta projekto patirtų išlaidų dalis, pateikta mokėjimo prašymuose (privačios lėšos)</t>
  </si>
  <si>
    <t xml:space="preserve"> Kreipėsi dėl papildomo finansavimo (115 531,21 Eur ES lėšų) skyrimo. Padidinta FAS vertė</t>
  </si>
  <si>
    <t>Neišmokėta projekto patirtų išlaidų dalis, pateikta mokėjimo prašymuose (ES lėšos)</t>
  </si>
  <si>
    <t>Sumažinta vertė sąraše pagal FAS.</t>
  </si>
  <si>
    <t>2019-05-07 raštu informavo, kad likučio neplanuoja panaudoti. 
Sumažinta vertė sąraše pagal FAS.</t>
  </si>
  <si>
    <t>Rokiškio miesto Aušros gatvės (nuo sankirtos su J.Gruodžio g. iki sankirtos su Kauno g.) rekonstravimas</t>
  </si>
  <si>
    <t>Limitas</t>
  </si>
  <si>
    <t>Sąrašas</t>
  </si>
  <si>
    <t>Sutartis</t>
  </si>
  <si>
    <t>04.5.1-TID-R-516</t>
  </si>
  <si>
    <t>04.5.1-TID-R-514</t>
  </si>
  <si>
    <t>04.5.1-TID-R-518</t>
  </si>
  <si>
    <t>05.3.2-APVA-R-014</t>
  </si>
  <si>
    <t xml:space="preserve">05.4.1-LVPA-R-821 </t>
  </si>
  <si>
    <t xml:space="preserve">Išmokėta </t>
  </si>
  <si>
    <r>
      <t xml:space="preserve">Panevėžio regiono projektų monitoringas (2014-2020) </t>
    </r>
    <r>
      <rPr>
        <sz val="14"/>
        <color rgb="FFFF0000"/>
        <rFont val="Calibri"/>
        <family val="2"/>
        <charset val="186"/>
        <scheme val="minor"/>
      </rPr>
      <t>2020-03-20</t>
    </r>
  </si>
  <si>
    <t>Pateiktas galutinis mokėjimo prašymas.
Baigtas įgyvendinti.</t>
  </si>
  <si>
    <r>
      <t xml:space="preserve"> 2017-07-27 PRPT sprendimu nukeltas paraiškos pateikimo terminas iš 2017-07-31 į 2017-10-31.
Sutarties keitimas 2019-12-20
</t>
    </r>
    <r>
      <rPr>
        <sz val="12"/>
        <color rgb="FFFF0000"/>
        <rFont val="Times New Roman"/>
        <family val="1"/>
        <charset val="186"/>
      </rPr>
      <t>Baigtas įgyvendinti</t>
    </r>
  </si>
  <si>
    <t>Sąraše pakeistos lėšos pagal FAS</t>
  </si>
  <si>
    <t>ruxsxzktar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</si>
</sst>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t_-;\-* #,##0.00\ _L_t_-;_-* &quot;-&quot;??\ _L_t_-;_-@_-"/>
    <numFmt numFmtId="164" formatCode="yyyy\-mm\-dd;@"/>
    <numFmt numFmtId="165" formatCode="[$-427]General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rgb="FF0000FF"/>
      <name val="Times New Roman"/>
      <family val="1"/>
      <charset val="186"/>
    </font>
    <font>
      <b/>
      <sz val="12"/>
      <color rgb="FF0000FF"/>
      <name val="Times New Roman"/>
      <family val="1"/>
      <charset val="186"/>
    </font>
    <font>
      <sz val="14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4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left" vertical="top" wrapText="1"/>
    </xf>
    <xf numFmtId="4" fontId="6" fillId="0" borderId="0" xfId="0" applyNumberFormat="1" applyFont="1"/>
    <xf numFmtId="0" fontId="7" fillId="4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49" fontId="7" fillId="5" borderId="1" xfId="0" applyNumberFormat="1" applyFont="1" applyFill="1" applyBorder="1" applyAlignment="1">
      <alignment horizontal="left" vertical="top" wrapText="1"/>
    </xf>
    <xf numFmtId="4" fontId="7" fillId="5" borderId="1" xfId="0" applyNumberFormat="1" applyFont="1" applyFill="1" applyBorder="1" applyAlignment="1">
      <alignment horizontal="left" vertical="top" wrapText="1"/>
    </xf>
    <xf numFmtId="164" fontId="7" fillId="5" borderId="1" xfId="0" applyNumberFormat="1" applyFont="1" applyFill="1" applyBorder="1" applyAlignment="1">
      <alignment horizontal="left" vertical="top" wrapText="1"/>
    </xf>
    <xf numFmtId="4" fontId="9" fillId="0" borderId="0" xfId="0" applyNumberFormat="1" applyFont="1"/>
    <xf numFmtId="4" fontId="10" fillId="0" borderId="0" xfId="0" applyNumberFormat="1" applyFont="1"/>
    <xf numFmtId="164" fontId="4" fillId="4" borderId="1" xfId="0" applyNumberFormat="1" applyFont="1" applyFill="1" applyBorder="1" applyAlignment="1">
      <alignment horizontal="left" vertical="top" wrapText="1"/>
    </xf>
    <xf numFmtId="3" fontId="4" fillId="4" borderId="1" xfId="0" applyNumberFormat="1" applyFont="1" applyFill="1" applyBorder="1" applyAlignment="1">
      <alignment horizontal="left" vertical="top" wrapText="1"/>
    </xf>
    <xf numFmtId="4" fontId="4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164" fontId="4" fillId="5" borderId="1" xfId="0" applyNumberFormat="1" applyFont="1" applyFill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4" fontId="12" fillId="4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0" fillId="4" borderId="1" xfId="0" applyFill="1" applyBorder="1"/>
    <xf numFmtId="4" fontId="12" fillId="5" borderId="1" xfId="0" applyNumberFormat="1" applyFont="1" applyFill="1" applyBorder="1" applyAlignment="1">
      <alignment horizontal="left" vertical="top" wrapText="1"/>
    </xf>
    <xf numFmtId="14" fontId="12" fillId="5" borderId="1" xfId="0" applyNumberFormat="1" applyFont="1" applyFill="1" applyBorder="1" applyAlignment="1">
      <alignment horizontal="left" vertical="top" wrapText="1"/>
    </xf>
    <xf numFmtId="14" fontId="12" fillId="4" borderId="1" xfId="0" applyNumberFormat="1" applyFont="1" applyFill="1" applyBorder="1" applyAlignment="1">
      <alignment horizontal="left" vertical="top" wrapText="1"/>
    </xf>
    <xf numFmtId="4" fontId="0" fillId="0" borderId="0" xfId="0" applyNumberFormat="1"/>
    <xf numFmtId="14" fontId="4" fillId="5" borderId="1" xfId="0" applyNumberFormat="1" applyFont="1" applyFill="1" applyBorder="1" applyAlignment="1">
      <alignment horizontal="left" vertical="top" wrapText="1"/>
    </xf>
    <xf numFmtId="164" fontId="12" fillId="4" borderId="1" xfId="0" applyNumberFormat="1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4" fontId="12" fillId="0" borderId="1" xfId="0" applyNumberFormat="1" applyFont="1" applyFill="1" applyBorder="1" applyAlignment="1">
      <alignment horizontal="left" vertical="top" wrapText="1"/>
    </xf>
    <xf numFmtId="0" fontId="0" fillId="0" borderId="0" xfId="0" applyFill="1"/>
    <xf numFmtId="4" fontId="7" fillId="0" borderId="1" xfId="0" applyNumberFormat="1" applyFont="1" applyBorder="1" applyAlignment="1">
      <alignment vertical="center"/>
    </xf>
    <xf numFmtId="0" fontId="17" fillId="0" borderId="0" xfId="0" applyFont="1"/>
    <xf numFmtId="0" fontId="17" fillId="0" borderId="0" xfId="0" applyFont="1" applyFill="1"/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8" fillId="0" borderId="1" xfId="0" applyNumberFormat="1" applyFont="1" applyBorder="1" applyAlignment="1">
      <alignment vertical="center"/>
    </xf>
    <xf numFmtId="4" fontId="18" fillId="0" borderId="0" xfId="0" applyNumberFormat="1" applyFont="1"/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6" fillId="0" borderId="0" xfId="0" applyFont="1"/>
    <xf numFmtId="0" fontId="12" fillId="5" borderId="1" xfId="0" applyFont="1" applyFill="1" applyBorder="1" applyAlignment="1">
      <alignment horizontal="left" vertical="top" wrapText="1"/>
    </xf>
  </cellXfs>
  <cellStyles count="14">
    <cellStyle name="Comma 2" xfId="1"/>
    <cellStyle name="Comma 4" xfId="2"/>
    <cellStyle name="Excel Built-in Normal" xfId="3"/>
    <cellStyle name="Įprastas" xfId="0" builtinId="0"/>
    <cellStyle name="Įprastas 2" xfId="4"/>
    <cellStyle name="Kablelis 2" xfId="5"/>
    <cellStyle name="Normal 2" xfId="6"/>
    <cellStyle name="Normal 2 10" xfId="7"/>
    <cellStyle name="Normal 4" xfId="8"/>
    <cellStyle name="Paprastas 2" xfId="9"/>
    <cellStyle name="Paprastas 3" xfId="10"/>
    <cellStyle name="Paprastas 4" xfId="11"/>
    <cellStyle name="Paprastas 5" xfId="12"/>
    <cellStyle name="Paprastas_Lapas1" xfId="13"/>
  </cellStyles>
  <dxfs count="0"/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7"/>
  <sheetViews>
    <sheetView tabSelected="1" topLeftCell="P1" zoomScale="96" zoomScaleNormal="96" workbookViewId="0">
      <pane ySplit="2" topLeftCell="A19" activePane="bottomLeft" state="frozen"/>
      <selection pane="bottomLeft" activeCell="AE23" sqref="AE23"/>
    </sheetView>
  </sheetViews>
  <sheetFormatPr defaultRowHeight="15" x14ac:dyDescent="0.25"/>
  <cols>
    <col min="1" max="1" width="7.5703125" style="58" customWidth="1"/>
    <col min="2" max="2" width="11.85546875" customWidth="1"/>
    <col min="3" max="4" width="8.5703125" customWidth="1"/>
    <col min="5" max="5" width="18.140625" customWidth="1"/>
    <col min="8" max="8" width="15.28515625" customWidth="1"/>
    <col min="9" max="9" width="14.85546875" customWidth="1"/>
    <col min="10" max="10" width="13.140625" customWidth="1"/>
    <col min="11" max="11" width="13.42578125" customWidth="1"/>
    <col min="12" max="12" width="14.28515625" customWidth="1"/>
    <col min="13" max="13" width="11.28515625" customWidth="1"/>
    <col min="14" max="14" width="14.85546875" customWidth="1"/>
    <col min="15" max="15" width="12.7109375" customWidth="1"/>
    <col min="16" max="16" width="13" customWidth="1"/>
    <col min="17" max="17" width="12.7109375" customWidth="1"/>
    <col min="18" max="18" width="15.85546875" customWidth="1"/>
    <col min="19" max="19" width="16.42578125" customWidth="1"/>
    <col min="20" max="20" width="16.140625" customWidth="1"/>
    <col min="21" max="22" width="12.42578125" customWidth="1"/>
    <col min="23" max="24" width="14" customWidth="1"/>
    <col min="25" max="25" width="13.140625" customWidth="1"/>
    <col min="26" max="26" width="15" customWidth="1"/>
    <col min="27" max="27" width="16.140625" customWidth="1"/>
    <col min="28" max="30" width="14.140625" customWidth="1"/>
    <col min="31" max="31" width="14.5703125" customWidth="1"/>
    <col min="32" max="32" width="14" customWidth="1"/>
    <col min="33" max="33" width="16.85546875" customWidth="1"/>
  </cols>
  <sheetData>
    <row r="1" spans="1:35" ht="48.75" customHeight="1" x14ac:dyDescent="0.25">
      <c r="A1" s="57" t="s">
        <v>156</v>
      </c>
      <c r="H1" s="35"/>
    </row>
    <row r="2" spans="1:35" ht="152.25" customHeight="1" x14ac:dyDescent="0.2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4" t="s">
        <v>7</v>
      </c>
      <c r="I2" s="4" t="s">
        <v>8</v>
      </c>
      <c r="J2" s="4" t="s">
        <v>9</v>
      </c>
      <c r="K2" s="4" t="s">
        <v>121</v>
      </c>
      <c r="L2" s="4" t="s">
        <v>32</v>
      </c>
      <c r="M2" s="4" t="s">
        <v>106</v>
      </c>
      <c r="N2" s="4" t="s">
        <v>31</v>
      </c>
      <c r="O2" s="5" t="s">
        <v>10</v>
      </c>
      <c r="P2" s="5" t="s">
        <v>11</v>
      </c>
      <c r="Q2" s="5" t="s">
        <v>12</v>
      </c>
      <c r="R2" s="6" t="s">
        <v>13</v>
      </c>
      <c r="S2" s="4" t="s">
        <v>14</v>
      </c>
      <c r="T2" s="4" t="s">
        <v>15</v>
      </c>
      <c r="U2" s="4" t="s">
        <v>16</v>
      </c>
      <c r="V2" s="4" t="s">
        <v>119</v>
      </c>
      <c r="W2" s="4" t="s">
        <v>120</v>
      </c>
      <c r="X2" s="4" t="s">
        <v>65</v>
      </c>
      <c r="Y2" s="4" t="s">
        <v>143</v>
      </c>
      <c r="Z2" s="4" t="s">
        <v>138</v>
      </c>
      <c r="AA2" s="4" t="s">
        <v>17</v>
      </c>
      <c r="AB2" s="2" t="s">
        <v>139</v>
      </c>
      <c r="AC2" s="2" t="s">
        <v>140</v>
      </c>
      <c r="AD2" s="2" t="s">
        <v>141</v>
      </c>
      <c r="AE2" s="4" t="s">
        <v>49</v>
      </c>
      <c r="AF2" s="32" t="s">
        <v>132</v>
      </c>
      <c r="AG2" s="2" t="s">
        <v>18</v>
      </c>
    </row>
    <row r="3" spans="1:35" ht="165" customHeight="1" x14ac:dyDescent="0.25">
      <c r="A3" s="31">
        <v>6</v>
      </c>
      <c r="B3" s="10" t="s">
        <v>56</v>
      </c>
      <c r="C3" s="10" t="s">
        <v>55</v>
      </c>
      <c r="D3" s="11" t="s">
        <v>98</v>
      </c>
      <c r="E3" s="10" t="s">
        <v>87</v>
      </c>
      <c r="F3" s="10" t="s">
        <v>20</v>
      </c>
      <c r="G3" s="10" t="s">
        <v>21</v>
      </c>
      <c r="H3" s="23">
        <v>125083.75</v>
      </c>
      <c r="I3" s="23">
        <v>106321.18</v>
      </c>
      <c r="J3" s="23">
        <v>0</v>
      </c>
      <c r="K3" s="23">
        <v>0</v>
      </c>
      <c r="L3" s="23">
        <v>18762.57</v>
      </c>
      <c r="M3" s="12">
        <v>0</v>
      </c>
      <c r="N3" s="12">
        <v>0</v>
      </c>
      <c r="O3" s="13">
        <v>43159</v>
      </c>
      <c r="P3" s="13">
        <v>43154</v>
      </c>
      <c r="Q3" s="21">
        <v>43210</v>
      </c>
      <c r="R3" s="22"/>
      <c r="S3" s="23">
        <v>125083.75</v>
      </c>
      <c r="T3" s="23">
        <v>106321.18</v>
      </c>
      <c r="U3" s="23">
        <v>0</v>
      </c>
      <c r="V3" s="23">
        <v>0</v>
      </c>
      <c r="W3" s="23">
        <v>18762.57</v>
      </c>
      <c r="X3" s="23">
        <v>0</v>
      </c>
      <c r="Y3" s="23"/>
      <c r="Z3" s="23">
        <v>107305.53</v>
      </c>
      <c r="AA3" s="23">
        <v>89066.23</v>
      </c>
      <c r="AB3" s="23">
        <v>0</v>
      </c>
      <c r="AC3" s="23">
        <v>18239.3</v>
      </c>
      <c r="AD3" s="23">
        <v>0</v>
      </c>
      <c r="AE3" s="23">
        <f t="shared" ref="AE3" si="0">I3-T3</f>
        <v>0</v>
      </c>
      <c r="AF3" s="1" t="s">
        <v>135</v>
      </c>
      <c r="AG3" s="14"/>
    </row>
    <row r="4" spans="1:35" ht="178.5" customHeight="1" x14ac:dyDescent="0.25">
      <c r="A4" s="31">
        <v>19</v>
      </c>
      <c r="B4" s="10" t="s">
        <v>30</v>
      </c>
      <c r="C4" s="10" t="s">
        <v>29</v>
      </c>
      <c r="D4" s="11" t="s">
        <v>62</v>
      </c>
      <c r="E4" s="10" t="s">
        <v>33</v>
      </c>
      <c r="F4" s="10" t="s">
        <v>34</v>
      </c>
      <c r="G4" s="10" t="s">
        <v>21</v>
      </c>
      <c r="H4" s="23">
        <v>3711557.01</v>
      </c>
      <c r="I4" s="23">
        <v>1975275.21</v>
      </c>
      <c r="J4" s="23">
        <v>0</v>
      </c>
      <c r="K4" s="23">
        <v>0</v>
      </c>
      <c r="L4" s="23">
        <v>0</v>
      </c>
      <c r="M4" s="23">
        <v>0</v>
      </c>
      <c r="N4" s="23">
        <v>1736281.8</v>
      </c>
      <c r="O4" s="13">
        <v>42726</v>
      </c>
      <c r="P4" s="13">
        <v>42696</v>
      </c>
      <c r="Q4" s="21">
        <v>42860</v>
      </c>
      <c r="R4" s="22"/>
      <c r="S4" s="23">
        <v>3514074.83</v>
      </c>
      <c r="T4" s="23">
        <v>1975275.21</v>
      </c>
      <c r="U4" s="23">
        <v>0</v>
      </c>
      <c r="V4" s="23">
        <v>0</v>
      </c>
      <c r="W4" s="23">
        <v>0</v>
      </c>
      <c r="X4" s="23">
        <v>1538799.62</v>
      </c>
      <c r="Y4" s="28">
        <v>156607.45000000001</v>
      </c>
      <c r="Z4" s="23">
        <v>2403878.35</v>
      </c>
      <c r="AA4" s="23">
        <v>1363749.08</v>
      </c>
      <c r="AB4" s="23">
        <v>0</v>
      </c>
      <c r="AC4" s="23">
        <v>0</v>
      </c>
      <c r="AD4" s="23">
        <v>1040130.27</v>
      </c>
      <c r="AE4" s="23">
        <f t="shared" ref="AE4:AE5" si="1">I4-T4</f>
        <v>0</v>
      </c>
      <c r="AF4" s="33" t="s">
        <v>142</v>
      </c>
      <c r="AG4" s="8" t="s">
        <v>79</v>
      </c>
    </row>
    <row r="5" spans="1:35" ht="162" customHeight="1" x14ac:dyDescent="0.25">
      <c r="A5" s="31">
        <v>26</v>
      </c>
      <c r="B5" s="10" t="s">
        <v>41</v>
      </c>
      <c r="C5" s="10" t="s">
        <v>42</v>
      </c>
      <c r="D5" s="11" t="s">
        <v>63</v>
      </c>
      <c r="E5" s="10" t="s">
        <v>43</v>
      </c>
      <c r="F5" s="10" t="s">
        <v>26</v>
      </c>
      <c r="G5" s="10" t="s">
        <v>66</v>
      </c>
      <c r="H5" s="12">
        <v>227152.95</v>
      </c>
      <c r="I5" s="12">
        <v>193080</v>
      </c>
      <c r="J5" s="12">
        <v>0</v>
      </c>
      <c r="K5" s="12">
        <v>0</v>
      </c>
      <c r="L5" s="12">
        <v>34072.949999999997</v>
      </c>
      <c r="M5" s="12">
        <v>0</v>
      </c>
      <c r="N5" s="12">
        <v>0</v>
      </c>
      <c r="O5" s="13">
        <v>42704</v>
      </c>
      <c r="P5" s="13">
        <v>42709</v>
      </c>
      <c r="Q5" s="21">
        <v>42811</v>
      </c>
      <c r="R5" s="22"/>
      <c r="S5" s="23">
        <v>227152.95</v>
      </c>
      <c r="T5" s="23">
        <v>193080</v>
      </c>
      <c r="U5" s="23">
        <v>0</v>
      </c>
      <c r="V5" s="23">
        <v>0</v>
      </c>
      <c r="W5" s="23">
        <v>34072.949999999997</v>
      </c>
      <c r="X5" s="23">
        <v>0</v>
      </c>
      <c r="Y5" s="23"/>
      <c r="Z5" s="23">
        <v>45268.62</v>
      </c>
      <c r="AA5" s="23">
        <v>38478.33</v>
      </c>
      <c r="AB5" s="23">
        <v>0</v>
      </c>
      <c r="AC5" s="23">
        <v>6790.29</v>
      </c>
      <c r="AD5" s="23">
        <v>0</v>
      </c>
      <c r="AE5" s="23">
        <f t="shared" si="1"/>
        <v>0</v>
      </c>
      <c r="AF5" s="8"/>
      <c r="AG5" s="24" t="s">
        <v>113</v>
      </c>
    </row>
    <row r="6" spans="1:35" ht="134.25" customHeight="1" x14ac:dyDescent="0.25">
      <c r="A6" s="31">
        <v>29</v>
      </c>
      <c r="B6" s="15" t="s">
        <v>44</v>
      </c>
      <c r="C6" s="15" t="s">
        <v>45</v>
      </c>
      <c r="D6" s="15" t="s">
        <v>64</v>
      </c>
      <c r="E6" s="15" t="s">
        <v>46</v>
      </c>
      <c r="F6" s="15" t="s">
        <v>20</v>
      </c>
      <c r="G6" s="15" t="s">
        <v>21</v>
      </c>
      <c r="H6" s="26">
        <v>187667.26</v>
      </c>
      <c r="I6" s="26">
        <v>159517.17000000001</v>
      </c>
      <c r="J6" s="26">
        <v>0</v>
      </c>
      <c r="K6" s="26">
        <v>0</v>
      </c>
      <c r="L6" s="26">
        <v>28150.09</v>
      </c>
      <c r="M6" s="17">
        <v>0</v>
      </c>
      <c r="N6" s="17">
        <v>0</v>
      </c>
      <c r="O6" s="18">
        <v>42735</v>
      </c>
      <c r="P6" s="18">
        <v>42737</v>
      </c>
      <c r="Q6" s="25">
        <v>42807</v>
      </c>
      <c r="R6" s="25">
        <v>43328</v>
      </c>
      <c r="S6" s="26">
        <v>187973.38</v>
      </c>
      <c r="T6" s="26">
        <v>159777.37</v>
      </c>
      <c r="U6" s="26">
        <v>0</v>
      </c>
      <c r="V6" s="26">
        <v>0</v>
      </c>
      <c r="W6" s="26">
        <v>28196.01</v>
      </c>
      <c r="X6" s="26">
        <v>0</v>
      </c>
      <c r="Y6" s="26"/>
      <c r="Z6" s="26">
        <v>187667.26</v>
      </c>
      <c r="AA6" s="26">
        <v>159517.17000000001</v>
      </c>
      <c r="AB6" s="26">
        <v>0</v>
      </c>
      <c r="AC6" s="26">
        <v>28150.09</v>
      </c>
      <c r="AD6" s="26">
        <v>0</v>
      </c>
      <c r="AE6" s="26">
        <f>I6-AA6</f>
        <v>0</v>
      </c>
      <c r="AF6" s="33" t="s">
        <v>127</v>
      </c>
      <c r="AG6" s="27" t="s">
        <v>115</v>
      </c>
    </row>
    <row r="7" spans="1:35" ht="96.75" customHeight="1" x14ac:dyDescent="0.25">
      <c r="A7" s="31">
        <v>35</v>
      </c>
      <c r="B7" s="8" t="s">
        <v>44</v>
      </c>
      <c r="C7" s="8" t="s">
        <v>45</v>
      </c>
      <c r="D7" s="29" t="s">
        <v>134</v>
      </c>
      <c r="E7" s="8" t="s">
        <v>103</v>
      </c>
      <c r="F7" s="8" t="s">
        <v>20</v>
      </c>
      <c r="G7" s="8" t="s">
        <v>21</v>
      </c>
      <c r="H7" s="23">
        <v>372032.8</v>
      </c>
      <c r="I7" s="23">
        <v>316227.86</v>
      </c>
      <c r="J7" s="23">
        <v>0</v>
      </c>
      <c r="K7" s="23">
        <v>0</v>
      </c>
      <c r="L7" s="23">
        <v>55804.94</v>
      </c>
      <c r="M7" s="23">
        <v>0</v>
      </c>
      <c r="N7" s="23">
        <v>0</v>
      </c>
      <c r="O7" s="21">
        <v>43465</v>
      </c>
      <c r="P7" s="21">
        <v>43455</v>
      </c>
      <c r="Q7" s="21">
        <v>43574</v>
      </c>
      <c r="R7" s="22"/>
      <c r="S7" s="23">
        <v>372032.8</v>
      </c>
      <c r="T7" s="23">
        <v>316227.86</v>
      </c>
      <c r="U7" s="23">
        <v>0</v>
      </c>
      <c r="V7" s="23">
        <v>0</v>
      </c>
      <c r="W7" s="23">
        <v>55804.94</v>
      </c>
      <c r="X7" s="23">
        <v>0</v>
      </c>
      <c r="Y7" s="23"/>
      <c r="Z7" s="23">
        <v>21715.59</v>
      </c>
      <c r="AA7" s="23">
        <v>18458.25</v>
      </c>
      <c r="AB7" s="23">
        <v>0</v>
      </c>
      <c r="AC7" s="23">
        <v>3257.34</v>
      </c>
      <c r="AD7" s="23">
        <v>0</v>
      </c>
      <c r="AE7" s="23">
        <f t="shared" ref="AE7" si="2">I7-T7</f>
        <v>0</v>
      </c>
      <c r="AF7" s="8"/>
      <c r="AG7" s="36"/>
    </row>
    <row r="8" spans="1:35" ht="159.75" customHeight="1" x14ac:dyDescent="0.25">
      <c r="A8" s="31">
        <v>40</v>
      </c>
      <c r="B8" s="15" t="s">
        <v>58</v>
      </c>
      <c r="C8" s="15" t="s">
        <v>57</v>
      </c>
      <c r="D8" s="34" t="s">
        <v>80</v>
      </c>
      <c r="E8" s="27" t="s">
        <v>72</v>
      </c>
      <c r="F8" s="27" t="s">
        <v>20</v>
      </c>
      <c r="G8" s="27" t="s">
        <v>73</v>
      </c>
      <c r="H8" s="26">
        <v>807946.25</v>
      </c>
      <c r="I8" s="26">
        <v>686754.31</v>
      </c>
      <c r="J8" s="26">
        <v>0</v>
      </c>
      <c r="K8" s="26">
        <v>0</v>
      </c>
      <c r="L8" s="26">
        <v>121191.94</v>
      </c>
      <c r="M8" s="26">
        <v>0</v>
      </c>
      <c r="N8" s="26">
        <v>0</v>
      </c>
      <c r="O8" s="25">
        <v>42948</v>
      </c>
      <c r="P8" s="25">
        <v>42933</v>
      </c>
      <c r="Q8" s="25">
        <v>43003</v>
      </c>
      <c r="R8" s="25">
        <v>43511</v>
      </c>
      <c r="S8" s="26">
        <v>807956.33</v>
      </c>
      <c r="T8" s="26">
        <v>686762.88</v>
      </c>
      <c r="U8" s="26">
        <v>0</v>
      </c>
      <c r="V8" s="26">
        <v>0</v>
      </c>
      <c r="W8" s="26">
        <v>121193.45</v>
      </c>
      <c r="X8" s="26">
        <v>0</v>
      </c>
      <c r="Y8" s="26"/>
      <c r="Z8" s="26">
        <v>807946.25</v>
      </c>
      <c r="AA8" s="26">
        <v>686754.31</v>
      </c>
      <c r="AB8" s="26">
        <v>0</v>
      </c>
      <c r="AC8" s="26">
        <v>121191.94</v>
      </c>
      <c r="AD8" s="26">
        <v>0</v>
      </c>
      <c r="AE8" s="26">
        <f>I8-AA8</f>
        <v>0</v>
      </c>
      <c r="AF8" s="33" t="s">
        <v>128</v>
      </c>
      <c r="AG8" s="27" t="s">
        <v>115</v>
      </c>
    </row>
    <row r="9" spans="1:35" s="45" customFormat="1" ht="119.25" customHeight="1" x14ac:dyDescent="0.25">
      <c r="A9" s="31">
        <v>45</v>
      </c>
      <c r="B9" s="8" t="s">
        <v>58</v>
      </c>
      <c r="C9" s="8" t="s">
        <v>57</v>
      </c>
      <c r="D9" s="29"/>
      <c r="E9" s="8" t="s">
        <v>146</v>
      </c>
      <c r="F9" s="8" t="s">
        <v>20</v>
      </c>
      <c r="G9" s="8" t="s">
        <v>21</v>
      </c>
      <c r="H9" s="23">
        <v>460391</v>
      </c>
      <c r="I9" s="23">
        <v>391332</v>
      </c>
      <c r="J9" s="23">
        <v>0</v>
      </c>
      <c r="K9" s="23">
        <v>0</v>
      </c>
      <c r="L9" s="23">
        <v>69059</v>
      </c>
      <c r="M9" s="23">
        <v>0</v>
      </c>
      <c r="N9" s="23">
        <v>0</v>
      </c>
      <c r="O9" s="21">
        <v>43862</v>
      </c>
      <c r="P9" s="21">
        <v>43812</v>
      </c>
      <c r="Q9" s="42">
        <v>43900</v>
      </c>
      <c r="R9" s="22"/>
      <c r="S9" s="44">
        <f>SUM(T9:X9)</f>
        <v>404233.69</v>
      </c>
      <c r="T9" s="44">
        <v>343598.63</v>
      </c>
      <c r="U9" s="44">
        <v>0</v>
      </c>
      <c r="V9" s="44">
        <v>0</v>
      </c>
      <c r="W9" s="44">
        <v>60635.06</v>
      </c>
      <c r="X9" s="44">
        <v>0</v>
      </c>
      <c r="Y9" s="44"/>
      <c r="Z9" s="44"/>
      <c r="AA9" s="44"/>
      <c r="AB9" s="44"/>
      <c r="AC9" s="44"/>
      <c r="AD9" s="30"/>
      <c r="AE9" s="30">
        <f t="shared" ref="AE9:AE10" si="3">I9-T9</f>
        <v>47733.369999999995</v>
      </c>
      <c r="AF9" s="31"/>
      <c r="AG9" s="31"/>
    </row>
    <row r="10" spans="1:35" ht="192.75" customHeight="1" x14ac:dyDescent="0.25">
      <c r="A10" s="31">
        <v>46</v>
      </c>
      <c r="B10" s="10" t="s">
        <v>59</v>
      </c>
      <c r="C10" s="10" t="s">
        <v>60</v>
      </c>
      <c r="D10" s="11" t="s">
        <v>77</v>
      </c>
      <c r="E10" s="8" t="s">
        <v>136</v>
      </c>
      <c r="F10" s="10" t="s">
        <v>20</v>
      </c>
      <c r="G10" s="10" t="s">
        <v>21</v>
      </c>
      <c r="H10" s="12">
        <v>1267087.6000000001</v>
      </c>
      <c r="I10" s="12">
        <v>286884</v>
      </c>
      <c r="J10" s="12">
        <v>0</v>
      </c>
      <c r="K10" s="12">
        <v>780000</v>
      </c>
      <c r="L10" s="12">
        <v>200203.6</v>
      </c>
      <c r="M10" s="12">
        <v>0</v>
      </c>
      <c r="N10" s="12">
        <v>0</v>
      </c>
      <c r="O10" s="13">
        <v>42886</v>
      </c>
      <c r="P10" s="13">
        <v>42888</v>
      </c>
      <c r="Q10" s="21">
        <v>42976</v>
      </c>
      <c r="R10" s="22"/>
      <c r="S10" s="23">
        <v>1280521.1599999999</v>
      </c>
      <c r="T10" s="23">
        <v>286884</v>
      </c>
      <c r="U10" s="23">
        <v>0</v>
      </c>
      <c r="V10" s="23">
        <v>780000</v>
      </c>
      <c r="W10" s="23">
        <v>213637.16</v>
      </c>
      <c r="X10" s="23">
        <v>0</v>
      </c>
      <c r="Y10" s="28"/>
      <c r="Z10" s="28">
        <f>SUM(AA10:AD10)</f>
        <v>1180315.25</v>
      </c>
      <c r="AA10" s="28">
        <v>264434.18</v>
      </c>
      <c r="AB10" s="28">
        <v>718961.87</v>
      </c>
      <c r="AC10" s="28">
        <v>196919.2</v>
      </c>
      <c r="AD10" s="23">
        <v>0</v>
      </c>
      <c r="AE10" s="23">
        <f t="shared" si="3"/>
        <v>0</v>
      </c>
      <c r="AF10" s="8"/>
      <c r="AG10" s="8" t="s">
        <v>81</v>
      </c>
    </row>
    <row r="11" spans="1:35" ht="242.25" customHeight="1" x14ac:dyDescent="0.25">
      <c r="A11" s="31">
        <v>51</v>
      </c>
      <c r="B11" s="10" t="s">
        <v>19</v>
      </c>
      <c r="C11" s="10" t="s">
        <v>24</v>
      </c>
      <c r="D11" s="11" t="s">
        <v>38</v>
      </c>
      <c r="E11" s="10" t="s">
        <v>61</v>
      </c>
      <c r="F11" s="10" t="s">
        <v>20</v>
      </c>
      <c r="G11" s="10" t="s">
        <v>21</v>
      </c>
      <c r="H11" s="23">
        <v>521863.48</v>
      </c>
      <c r="I11" s="23">
        <v>443583.95</v>
      </c>
      <c r="J11" s="23">
        <v>39139.760000000002</v>
      </c>
      <c r="K11" s="23">
        <v>0</v>
      </c>
      <c r="L11" s="23">
        <v>39139.769999999997</v>
      </c>
      <c r="M11" s="23">
        <v>0</v>
      </c>
      <c r="N11" s="23">
        <v>0</v>
      </c>
      <c r="O11" s="21">
        <v>42566</v>
      </c>
      <c r="P11" s="21">
        <v>42580</v>
      </c>
      <c r="Q11" s="21">
        <v>42718</v>
      </c>
      <c r="R11" s="22"/>
      <c r="S11" s="23">
        <v>521863.48</v>
      </c>
      <c r="T11" s="23">
        <v>443583.95</v>
      </c>
      <c r="U11" s="23">
        <v>39139.760000000002</v>
      </c>
      <c r="V11" s="23">
        <v>0</v>
      </c>
      <c r="W11" s="23">
        <v>39139.769999999997</v>
      </c>
      <c r="X11" s="23">
        <v>0</v>
      </c>
      <c r="Y11" s="23"/>
      <c r="Z11" s="23">
        <v>458598.48</v>
      </c>
      <c r="AA11" s="23">
        <v>389808.7</v>
      </c>
      <c r="AB11" s="23">
        <v>34394.89</v>
      </c>
      <c r="AC11" s="23">
        <v>34394.89</v>
      </c>
      <c r="AD11" s="23">
        <v>0</v>
      </c>
      <c r="AE11" s="23">
        <f t="shared" ref="AE11" si="4">I11-T11</f>
        <v>0</v>
      </c>
      <c r="AF11" s="33" t="s">
        <v>133</v>
      </c>
      <c r="AG11" s="8" t="s">
        <v>83</v>
      </c>
    </row>
    <row r="12" spans="1:35" ht="171" customHeight="1" x14ac:dyDescent="0.25">
      <c r="A12" s="31">
        <v>81</v>
      </c>
      <c r="B12" s="10" t="s">
        <v>22</v>
      </c>
      <c r="C12" s="10" t="s">
        <v>23</v>
      </c>
      <c r="D12" s="11" t="s">
        <v>91</v>
      </c>
      <c r="E12" s="10" t="s">
        <v>25</v>
      </c>
      <c r="F12" s="10" t="s">
        <v>20</v>
      </c>
      <c r="G12" s="10" t="s">
        <v>21</v>
      </c>
      <c r="H12" s="23">
        <v>350182.66</v>
      </c>
      <c r="I12" s="23">
        <v>297655.26</v>
      </c>
      <c r="J12" s="23">
        <v>0</v>
      </c>
      <c r="K12" s="23">
        <v>0</v>
      </c>
      <c r="L12" s="23">
        <v>52527.4</v>
      </c>
      <c r="M12" s="23">
        <v>0</v>
      </c>
      <c r="N12" s="23">
        <v>0</v>
      </c>
      <c r="O12" s="21">
        <v>42522</v>
      </c>
      <c r="P12" s="21">
        <v>42534</v>
      </c>
      <c r="Q12" s="21">
        <v>42607</v>
      </c>
      <c r="R12" s="22"/>
      <c r="S12" s="23">
        <v>350182.66</v>
      </c>
      <c r="T12" s="23">
        <v>297655.26</v>
      </c>
      <c r="U12" s="23">
        <v>0</v>
      </c>
      <c r="V12" s="23">
        <v>0</v>
      </c>
      <c r="W12" s="23">
        <v>52527.4</v>
      </c>
      <c r="X12" s="23">
        <v>0</v>
      </c>
      <c r="Y12" s="23"/>
      <c r="Z12" s="23">
        <v>155110.22</v>
      </c>
      <c r="AA12" s="23">
        <v>134018.79999999999</v>
      </c>
      <c r="AB12" s="23">
        <v>0</v>
      </c>
      <c r="AC12" s="23">
        <v>21091.42</v>
      </c>
      <c r="AD12" s="23">
        <v>0</v>
      </c>
      <c r="AE12" s="23">
        <f t="shared" ref="AE12" si="5">I12-T12</f>
        <v>0</v>
      </c>
      <c r="AF12" s="33" t="s">
        <v>129</v>
      </c>
      <c r="AG12" s="8"/>
      <c r="AI12" s="7"/>
    </row>
    <row r="13" spans="1:35" ht="96.75" customHeight="1" x14ac:dyDescent="0.25">
      <c r="A13" s="31">
        <v>87</v>
      </c>
      <c r="B13" s="27" t="s">
        <v>104</v>
      </c>
      <c r="C13" s="27" t="s">
        <v>105</v>
      </c>
      <c r="D13" s="34" t="s">
        <v>122</v>
      </c>
      <c r="E13" s="26" t="s">
        <v>108</v>
      </c>
      <c r="F13" s="27" t="s">
        <v>109</v>
      </c>
      <c r="G13" s="27" t="s">
        <v>21</v>
      </c>
      <c r="H13" s="26">
        <v>5313.25</v>
      </c>
      <c r="I13" s="26">
        <v>4516.26</v>
      </c>
      <c r="J13" s="26">
        <v>398.44</v>
      </c>
      <c r="K13" s="26">
        <v>0</v>
      </c>
      <c r="L13" s="26">
        <v>398.55</v>
      </c>
      <c r="M13" s="26">
        <v>0</v>
      </c>
      <c r="N13" s="26">
        <v>0</v>
      </c>
      <c r="O13" s="25">
        <v>43373</v>
      </c>
      <c r="P13" s="25">
        <v>43369</v>
      </c>
      <c r="Q13" s="25">
        <v>43507</v>
      </c>
      <c r="R13" s="41">
        <v>43782</v>
      </c>
      <c r="S13" s="26">
        <v>5405.47</v>
      </c>
      <c r="T13" s="26">
        <v>4594.6499999999996</v>
      </c>
      <c r="U13" s="26">
        <v>405.35</v>
      </c>
      <c r="V13" s="26">
        <v>0</v>
      </c>
      <c r="W13" s="26">
        <v>405.47</v>
      </c>
      <c r="X13" s="26">
        <v>0</v>
      </c>
      <c r="Y13" s="26"/>
      <c r="Z13" s="26">
        <v>5313.25</v>
      </c>
      <c r="AA13" s="26">
        <v>4516.26</v>
      </c>
      <c r="AB13" s="26">
        <v>398.44</v>
      </c>
      <c r="AC13" s="26">
        <v>398.55</v>
      </c>
      <c r="AD13" s="26">
        <v>0</v>
      </c>
      <c r="AE13" s="26">
        <f>I13-AA13</f>
        <v>0</v>
      </c>
      <c r="AF13" s="43" t="s">
        <v>144</v>
      </c>
      <c r="AG13" s="27" t="s">
        <v>157</v>
      </c>
    </row>
    <row r="14" spans="1:35" ht="141.75" customHeight="1" x14ac:dyDescent="0.25">
      <c r="A14" s="31">
        <v>92</v>
      </c>
      <c r="B14" s="8" t="s">
        <v>104</v>
      </c>
      <c r="C14" s="8" t="s">
        <v>105</v>
      </c>
      <c r="D14" s="29" t="s">
        <v>124</v>
      </c>
      <c r="E14" s="23" t="s">
        <v>111</v>
      </c>
      <c r="F14" s="8" t="s">
        <v>112</v>
      </c>
      <c r="G14" s="8" t="s">
        <v>21</v>
      </c>
      <c r="H14" s="23">
        <v>269441.15999999997</v>
      </c>
      <c r="I14" s="23">
        <v>229024.99</v>
      </c>
      <c r="J14" s="23">
        <v>20208.080000000002</v>
      </c>
      <c r="K14" s="23">
        <v>0</v>
      </c>
      <c r="L14" s="23">
        <v>20208.09</v>
      </c>
      <c r="M14" s="23">
        <v>0</v>
      </c>
      <c r="N14" s="23">
        <v>0</v>
      </c>
      <c r="O14" s="21">
        <v>43404</v>
      </c>
      <c r="P14" s="21">
        <v>43402</v>
      </c>
      <c r="Q14" s="21">
        <v>43515</v>
      </c>
      <c r="R14" s="22"/>
      <c r="S14" s="23">
        <v>269441.15999999997</v>
      </c>
      <c r="T14" s="23">
        <v>229024.99</v>
      </c>
      <c r="U14" s="23">
        <v>20208.080000000002</v>
      </c>
      <c r="V14" s="23">
        <v>0</v>
      </c>
      <c r="W14" s="23">
        <v>20208.09</v>
      </c>
      <c r="X14" s="23">
        <v>0</v>
      </c>
      <c r="Y14" s="23"/>
      <c r="Z14" s="23">
        <v>230901.13</v>
      </c>
      <c r="AA14" s="23">
        <v>196265.96</v>
      </c>
      <c r="AB14" s="23">
        <v>17317.580000000002</v>
      </c>
      <c r="AC14" s="23">
        <v>17317.59</v>
      </c>
      <c r="AD14" s="23">
        <v>0</v>
      </c>
      <c r="AE14" s="23">
        <f>I14-T14</f>
        <v>0</v>
      </c>
      <c r="AF14" s="33" t="s">
        <v>145</v>
      </c>
      <c r="AG14" s="8"/>
    </row>
    <row r="15" spans="1:35" ht="156" customHeight="1" x14ac:dyDescent="0.25">
      <c r="A15" s="31">
        <v>97</v>
      </c>
      <c r="B15" s="8" t="s">
        <v>104</v>
      </c>
      <c r="C15" s="8" t="s">
        <v>105</v>
      </c>
      <c r="D15" s="29" t="s">
        <v>125</v>
      </c>
      <c r="E15" s="23" t="s">
        <v>110</v>
      </c>
      <c r="F15" s="8" t="s">
        <v>107</v>
      </c>
      <c r="G15" s="8" t="s">
        <v>21</v>
      </c>
      <c r="H15" s="23">
        <v>77112</v>
      </c>
      <c r="I15" s="23">
        <v>65544.649999999994</v>
      </c>
      <c r="J15" s="23">
        <v>5783.35</v>
      </c>
      <c r="K15" s="23">
        <v>0</v>
      </c>
      <c r="L15" s="23">
        <v>0</v>
      </c>
      <c r="M15" s="23">
        <v>0</v>
      </c>
      <c r="N15" s="23">
        <v>5784</v>
      </c>
      <c r="O15" s="21">
        <v>43404</v>
      </c>
      <c r="P15" s="21">
        <v>43411</v>
      </c>
      <c r="Q15" s="21">
        <v>43504</v>
      </c>
      <c r="R15" s="22"/>
      <c r="S15" s="23">
        <v>77112</v>
      </c>
      <c r="T15" s="23">
        <v>65544.649999999994</v>
      </c>
      <c r="U15" s="23">
        <v>5783.35</v>
      </c>
      <c r="V15" s="23">
        <v>0</v>
      </c>
      <c r="W15" s="23">
        <v>0</v>
      </c>
      <c r="X15" s="23">
        <v>5784</v>
      </c>
      <c r="Y15" s="28"/>
      <c r="Z15" s="23">
        <v>21640.9</v>
      </c>
      <c r="AA15" s="23">
        <v>18394.61</v>
      </c>
      <c r="AB15" s="23">
        <v>1623.06</v>
      </c>
      <c r="AC15" s="23">
        <v>0</v>
      </c>
      <c r="AD15" s="23">
        <v>1623.23</v>
      </c>
      <c r="AE15" s="23">
        <f>I15-T15</f>
        <v>0</v>
      </c>
      <c r="AF15" s="8"/>
      <c r="AG15" s="8"/>
    </row>
    <row r="16" spans="1:35" ht="226.5" customHeight="1" x14ac:dyDescent="0.25">
      <c r="A16" s="31">
        <v>102</v>
      </c>
      <c r="B16" s="15" t="s">
        <v>36</v>
      </c>
      <c r="C16" s="15" t="s">
        <v>35</v>
      </c>
      <c r="D16" s="16" t="s">
        <v>90</v>
      </c>
      <c r="E16" s="17" t="s">
        <v>67</v>
      </c>
      <c r="F16" s="15" t="s">
        <v>20</v>
      </c>
      <c r="G16" s="15" t="s">
        <v>21</v>
      </c>
      <c r="H16" s="26">
        <v>469372.61</v>
      </c>
      <c r="I16" s="26">
        <v>398966.71</v>
      </c>
      <c r="J16" s="37">
        <v>46937.27</v>
      </c>
      <c r="K16" s="26">
        <v>0</v>
      </c>
      <c r="L16" s="37">
        <v>23468.63</v>
      </c>
      <c r="M16" s="17">
        <v>0</v>
      </c>
      <c r="N16" s="17">
        <v>0</v>
      </c>
      <c r="O16" s="18">
        <v>43039</v>
      </c>
      <c r="P16" s="18">
        <v>43021</v>
      </c>
      <c r="Q16" s="25">
        <v>43116</v>
      </c>
      <c r="R16" s="38">
        <v>43861</v>
      </c>
      <c r="S16" s="26">
        <v>469372.61</v>
      </c>
      <c r="T16" s="26">
        <v>398966.71</v>
      </c>
      <c r="U16" s="26">
        <v>46937.27</v>
      </c>
      <c r="V16" s="26">
        <v>0</v>
      </c>
      <c r="W16" s="26">
        <v>23468.63</v>
      </c>
      <c r="X16" s="26">
        <v>0</v>
      </c>
      <c r="Y16" s="37"/>
      <c r="Z16" s="37">
        <f>SUM(AA16:AD16)</f>
        <v>467827.95</v>
      </c>
      <c r="AA16" s="37">
        <v>397653.75</v>
      </c>
      <c r="AB16" s="37">
        <v>46782.8</v>
      </c>
      <c r="AC16" s="37">
        <v>23391.4</v>
      </c>
      <c r="AD16" s="26">
        <v>0</v>
      </c>
      <c r="AE16" s="26">
        <f t="shared" ref="AE16:AE20" si="6">I16-T16</f>
        <v>0</v>
      </c>
      <c r="AF16" s="59" t="s">
        <v>159</v>
      </c>
      <c r="AG16" s="27" t="s">
        <v>158</v>
      </c>
    </row>
    <row r="17" spans="1:33" ht="235.5" customHeight="1" x14ac:dyDescent="0.25">
      <c r="A17" s="31">
        <v>106</v>
      </c>
      <c r="B17" s="10" t="s">
        <v>36</v>
      </c>
      <c r="C17" s="10" t="s">
        <v>35</v>
      </c>
      <c r="D17" s="11" t="s">
        <v>99</v>
      </c>
      <c r="E17" s="12" t="s">
        <v>71</v>
      </c>
      <c r="F17" s="10" t="s">
        <v>20</v>
      </c>
      <c r="G17" s="10" t="s">
        <v>21</v>
      </c>
      <c r="H17" s="23">
        <v>517869</v>
      </c>
      <c r="I17" s="23">
        <v>440188.64</v>
      </c>
      <c r="J17" s="23">
        <v>38840.18</v>
      </c>
      <c r="K17" s="23">
        <v>0</v>
      </c>
      <c r="L17" s="23">
        <v>38840.18</v>
      </c>
      <c r="M17" s="12">
        <v>0</v>
      </c>
      <c r="N17" s="12">
        <v>0</v>
      </c>
      <c r="O17" s="13">
        <v>43159</v>
      </c>
      <c r="P17" s="13">
        <v>43152</v>
      </c>
      <c r="Q17" s="21">
        <v>43228</v>
      </c>
      <c r="R17" s="22"/>
      <c r="S17" s="23">
        <v>517869</v>
      </c>
      <c r="T17" s="23">
        <v>440188.64</v>
      </c>
      <c r="U17" s="23">
        <v>38840.18</v>
      </c>
      <c r="V17" s="23">
        <v>0</v>
      </c>
      <c r="W17" s="23">
        <v>38840.18</v>
      </c>
      <c r="X17" s="23">
        <v>0</v>
      </c>
      <c r="Y17" s="28"/>
      <c r="Z17" s="28">
        <f>SUM(AA17:AD17)</f>
        <v>143764.12000000002</v>
      </c>
      <c r="AA17" s="28">
        <v>122914.72</v>
      </c>
      <c r="AB17" s="28">
        <v>10845.42</v>
      </c>
      <c r="AC17" s="28">
        <v>10003.98</v>
      </c>
      <c r="AD17" s="23">
        <v>0</v>
      </c>
      <c r="AE17" s="23">
        <f t="shared" si="6"/>
        <v>0</v>
      </c>
      <c r="AF17" s="8"/>
      <c r="AG17" s="24" t="s">
        <v>114</v>
      </c>
    </row>
    <row r="18" spans="1:33" ht="126.75" customHeight="1" x14ac:dyDescent="0.25">
      <c r="A18" s="31">
        <v>111</v>
      </c>
      <c r="B18" s="10" t="s">
        <v>118</v>
      </c>
      <c r="C18" s="10" t="s">
        <v>100</v>
      </c>
      <c r="D18" s="29" t="s">
        <v>116</v>
      </c>
      <c r="E18" s="23" t="s">
        <v>101</v>
      </c>
      <c r="F18" s="8" t="s">
        <v>102</v>
      </c>
      <c r="G18" s="8" t="s">
        <v>73</v>
      </c>
      <c r="H18" s="23">
        <v>6814.8</v>
      </c>
      <c r="I18" s="23">
        <v>5792.58</v>
      </c>
      <c r="J18" s="23">
        <v>511.11</v>
      </c>
      <c r="K18" s="23">
        <v>0</v>
      </c>
      <c r="L18" s="23">
        <v>511.11</v>
      </c>
      <c r="M18" s="23">
        <v>0</v>
      </c>
      <c r="N18" s="23">
        <v>0</v>
      </c>
      <c r="O18" s="21">
        <v>43251</v>
      </c>
      <c r="P18" s="21">
        <v>43250</v>
      </c>
      <c r="Q18" s="21">
        <v>43313</v>
      </c>
      <c r="R18" s="22"/>
      <c r="S18" s="23">
        <v>6814.8</v>
      </c>
      <c r="T18" s="23">
        <v>5792.58</v>
      </c>
      <c r="U18" s="23">
        <v>511.11</v>
      </c>
      <c r="V18" s="23">
        <v>0</v>
      </c>
      <c r="W18" s="23">
        <v>511.11</v>
      </c>
      <c r="X18" s="23">
        <v>0</v>
      </c>
      <c r="Y18" s="23"/>
      <c r="Z18" s="28">
        <f>SUM(AA18:AD18)</f>
        <v>3097.8500000000004</v>
      </c>
      <c r="AA18" s="28">
        <v>2633.17</v>
      </c>
      <c r="AB18" s="28">
        <v>232.34</v>
      </c>
      <c r="AC18" s="28">
        <v>232.34</v>
      </c>
      <c r="AD18" s="23">
        <v>0</v>
      </c>
      <c r="AE18" s="23">
        <f t="shared" si="6"/>
        <v>0</v>
      </c>
      <c r="AF18" s="8"/>
      <c r="AG18" s="8"/>
    </row>
    <row r="19" spans="1:33" ht="168" customHeight="1" x14ac:dyDescent="0.25">
      <c r="A19" s="31">
        <v>118</v>
      </c>
      <c r="B19" s="10" t="s">
        <v>160</v>
      </c>
      <c r="C19" s="10" t="s">
        <v>94</v>
      </c>
      <c r="D19" s="29" t="s">
        <v>117</v>
      </c>
      <c r="E19" s="23" t="s">
        <v>96</v>
      </c>
      <c r="F19" s="8" t="s">
        <v>97</v>
      </c>
      <c r="G19" s="8" t="s">
        <v>73</v>
      </c>
      <c r="H19" s="23">
        <v>141519.99</v>
      </c>
      <c r="I19" s="23">
        <v>120291.99</v>
      </c>
      <c r="J19" s="23">
        <v>10614</v>
      </c>
      <c r="K19" s="23">
        <v>0</v>
      </c>
      <c r="L19" s="23">
        <v>10614</v>
      </c>
      <c r="M19" s="23">
        <v>0</v>
      </c>
      <c r="N19" s="23">
        <v>0</v>
      </c>
      <c r="O19" s="21">
        <v>43220</v>
      </c>
      <c r="P19" s="21">
        <v>43216</v>
      </c>
      <c r="Q19" s="21">
        <v>43280</v>
      </c>
      <c r="R19" s="22"/>
      <c r="S19" s="23">
        <v>141519.99</v>
      </c>
      <c r="T19" s="23">
        <v>120291.99</v>
      </c>
      <c r="U19" s="23">
        <v>10614</v>
      </c>
      <c r="V19" s="23">
        <v>0</v>
      </c>
      <c r="W19" s="23">
        <v>10614</v>
      </c>
      <c r="X19" s="23">
        <v>0</v>
      </c>
      <c r="Y19" s="23"/>
      <c r="Z19" s="28">
        <f>SUM(AA19:AD19)</f>
        <v>121881.47</v>
      </c>
      <c r="AA19" s="28">
        <v>103845.23</v>
      </c>
      <c r="AB19" s="28">
        <v>9169.43</v>
      </c>
      <c r="AC19" s="28">
        <v>8866.81</v>
      </c>
      <c r="AD19" s="23">
        <v>0</v>
      </c>
      <c r="AE19" s="23">
        <f t="shared" si="6"/>
        <v>0</v>
      </c>
      <c r="AF19" s="33" t="s">
        <v>130</v>
      </c>
      <c r="AG19" s="24"/>
    </row>
    <row r="20" spans="1:33" ht="111.75" customHeight="1" x14ac:dyDescent="0.25">
      <c r="A20" s="31">
        <v>121</v>
      </c>
      <c r="B20" s="10" t="s">
        <v>84</v>
      </c>
      <c r="C20" s="10" t="s">
        <v>85</v>
      </c>
      <c r="D20" s="10" t="s">
        <v>93</v>
      </c>
      <c r="E20" s="12" t="s">
        <v>86</v>
      </c>
      <c r="F20" s="10" t="s">
        <v>20</v>
      </c>
      <c r="G20" s="10" t="s">
        <v>73</v>
      </c>
      <c r="H20" s="23">
        <v>245248.17</v>
      </c>
      <c r="I20" s="23">
        <v>203660</v>
      </c>
      <c r="J20" s="23">
        <v>17969.990000000002</v>
      </c>
      <c r="K20" s="23">
        <v>0</v>
      </c>
      <c r="L20" s="23">
        <v>23618.18</v>
      </c>
      <c r="M20" s="23">
        <v>0</v>
      </c>
      <c r="N20" s="23">
        <v>0</v>
      </c>
      <c r="O20" s="21">
        <v>43078</v>
      </c>
      <c r="P20" s="21">
        <v>43075</v>
      </c>
      <c r="Q20" s="21">
        <v>43241</v>
      </c>
      <c r="R20" s="22"/>
      <c r="S20" s="23">
        <v>162522.17000000001</v>
      </c>
      <c r="T20" s="23">
        <v>133702.17000000001</v>
      </c>
      <c r="U20" s="23">
        <v>11797.23</v>
      </c>
      <c r="V20" s="23">
        <v>0</v>
      </c>
      <c r="W20" s="23">
        <v>17022.77</v>
      </c>
      <c r="X20" s="23">
        <v>0</v>
      </c>
      <c r="Y20" s="23"/>
      <c r="Z20" s="28">
        <f>SUM(AA20:AD20)</f>
        <v>130268.37</v>
      </c>
      <c r="AA20" s="28">
        <v>107167.92</v>
      </c>
      <c r="AB20" s="28">
        <v>9455.98</v>
      </c>
      <c r="AC20" s="28">
        <v>13644.47</v>
      </c>
      <c r="AD20" s="23">
        <v>0</v>
      </c>
      <c r="AE20" s="23">
        <f t="shared" si="6"/>
        <v>69957.829999999987</v>
      </c>
      <c r="AF20" s="8"/>
      <c r="AG20" s="8"/>
    </row>
    <row r="21" spans="1:33" ht="158.25" customHeight="1" x14ac:dyDescent="0.25">
      <c r="A21" s="31">
        <v>128</v>
      </c>
      <c r="B21" s="10" t="s">
        <v>75</v>
      </c>
      <c r="C21" s="10" t="s">
        <v>74</v>
      </c>
      <c r="D21" s="11" t="s">
        <v>92</v>
      </c>
      <c r="E21" s="12" t="s">
        <v>76</v>
      </c>
      <c r="F21" s="10" t="s">
        <v>20</v>
      </c>
      <c r="G21" s="10" t="s">
        <v>21</v>
      </c>
      <c r="H21" s="23">
        <v>244978.88</v>
      </c>
      <c r="I21" s="23">
        <v>208228.94</v>
      </c>
      <c r="J21" s="23">
        <v>18373.14</v>
      </c>
      <c r="K21" s="23">
        <v>0</v>
      </c>
      <c r="L21" s="23">
        <v>18376.8</v>
      </c>
      <c r="M21" s="12">
        <v>0</v>
      </c>
      <c r="N21" s="12">
        <v>0</v>
      </c>
      <c r="O21" s="13">
        <v>42993</v>
      </c>
      <c r="P21" s="13">
        <v>42986</v>
      </c>
      <c r="Q21" s="21">
        <v>43112</v>
      </c>
      <c r="R21" s="39"/>
      <c r="S21" s="23">
        <v>225038.96</v>
      </c>
      <c r="T21" s="23">
        <v>191283.11</v>
      </c>
      <c r="U21" s="23">
        <v>16877.919999999998</v>
      </c>
      <c r="V21" s="23">
        <v>0</v>
      </c>
      <c r="W21" s="23">
        <v>16877.93</v>
      </c>
      <c r="X21" s="23">
        <v>0</v>
      </c>
      <c r="Y21" s="28"/>
      <c r="Z21" s="23">
        <v>194256.51</v>
      </c>
      <c r="AA21" s="23">
        <v>165118.03</v>
      </c>
      <c r="AB21" s="23">
        <v>14569.24</v>
      </c>
      <c r="AC21" s="23">
        <v>14569.24</v>
      </c>
      <c r="AD21" s="23">
        <v>0</v>
      </c>
      <c r="AE21" s="23">
        <f>I21-T21</f>
        <v>16945.830000000016</v>
      </c>
      <c r="AF21" s="33" t="s">
        <v>126</v>
      </c>
      <c r="AG21" s="24"/>
    </row>
    <row r="22" spans="1:33" ht="130.5" customHeight="1" x14ac:dyDescent="0.25">
      <c r="A22" s="31">
        <v>136</v>
      </c>
      <c r="B22" s="10" t="s">
        <v>69</v>
      </c>
      <c r="C22" s="10" t="s">
        <v>68</v>
      </c>
      <c r="D22" s="11" t="s">
        <v>82</v>
      </c>
      <c r="E22" s="12" t="s">
        <v>78</v>
      </c>
      <c r="F22" s="10" t="s">
        <v>20</v>
      </c>
      <c r="G22" s="10" t="s">
        <v>21</v>
      </c>
      <c r="H22" s="23">
        <v>435447.24</v>
      </c>
      <c r="I22" s="23">
        <v>370130.15</v>
      </c>
      <c r="J22" s="23">
        <v>0</v>
      </c>
      <c r="K22" s="23">
        <v>0</v>
      </c>
      <c r="L22" s="23">
        <v>65317.09</v>
      </c>
      <c r="M22" s="23">
        <v>0</v>
      </c>
      <c r="N22" s="23">
        <v>0</v>
      </c>
      <c r="O22" s="21">
        <v>43008</v>
      </c>
      <c r="P22" s="21">
        <v>42990</v>
      </c>
      <c r="Q22" s="21">
        <v>43126</v>
      </c>
      <c r="R22" s="22"/>
      <c r="S22" s="23">
        <v>435447.24</v>
      </c>
      <c r="T22" s="23">
        <v>370130.15</v>
      </c>
      <c r="U22" s="23">
        <v>0</v>
      </c>
      <c r="V22" s="23">
        <v>0</v>
      </c>
      <c r="W22" s="23">
        <v>65317.09</v>
      </c>
      <c r="X22" s="23">
        <v>0</v>
      </c>
      <c r="Y22" s="23"/>
      <c r="Z22" s="23">
        <v>387204.31</v>
      </c>
      <c r="AA22" s="23">
        <v>329123.65999999997</v>
      </c>
      <c r="AB22" s="23">
        <v>0</v>
      </c>
      <c r="AC22" s="23">
        <v>58080.65</v>
      </c>
      <c r="AD22" s="23">
        <v>0</v>
      </c>
      <c r="AE22" s="23">
        <f>I22-T22</f>
        <v>0</v>
      </c>
      <c r="AF22" s="33" t="s">
        <v>131</v>
      </c>
      <c r="AG22" s="8" t="s">
        <v>137</v>
      </c>
    </row>
    <row r="23" spans="1:33" ht="33.75" customHeight="1" x14ac:dyDescent="0.25">
      <c r="A23" s="31">
        <v>140</v>
      </c>
      <c r="I23" s="19" t="e">
        <f>SUM(I3:I22)-#REF!-#REF!-#REF!-#REF!</f>
        <v>#REF!</v>
      </c>
      <c r="T23" s="20" t="e">
        <f>SUM(T3:T22)-#REF!-#REF!-#REF!-#REF!</f>
        <v>#REF!</v>
      </c>
      <c r="Y23" s="9">
        <f>SUM(Y3:Y22)</f>
        <v>156607.45000000001</v>
      </c>
      <c r="Z23" s="9">
        <f>SUM(Z3:Z22)</f>
        <v>7073961.4099999992</v>
      </c>
      <c r="AA23" s="9">
        <f t="shared" ref="AA23:AD23" si="7">SUM(AA3:AA22)</f>
        <v>4591918.3600000003</v>
      </c>
      <c r="AB23" s="9">
        <f t="shared" si="7"/>
        <v>863751.05</v>
      </c>
      <c r="AC23" s="9">
        <f t="shared" si="7"/>
        <v>576539.5</v>
      </c>
      <c r="AD23" s="9">
        <f t="shared" si="7"/>
        <v>1041753.5</v>
      </c>
      <c r="AE23" s="9">
        <f>SUM(AE3:AE22)</f>
        <v>134637.03</v>
      </c>
    </row>
    <row r="24" spans="1:33" x14ac:dyDescent="0.25">
      <c r="T24" s="40"/>
      <c r="Y24" s="40"/>
      <c r="AA24" s="40"/>
      <c r="AE24" s="40"/>
    </row>
    <row r="25" spans="1:33" x14ac:dyDescent="0.25">
      <c r="T25" s="40"/>
      <c r="Y25" s="40"/>
      <c r="AA25" s="40"/>
      <c r="AE25" s="40"/>
    </row>
    <row r="27" spans="1:33" x14ac:dyDescent="0.25">
      <c r="C27" s="7"/>
    </row>
  </sheetData>
  <pageMargins left="0" right="0" top="0" bottom="0" header="0.31496062992125984" footer="0.31496062992125984"/>
  <pageSetup paperSize="9" scale="3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5" sqref="E5"/>
    </sheetView>
  </sheetViews>
  <sheetFormatPr defaultRowHeight="15" x14ac:dyDescent="0.25"/>
  <cols>
    <col min="1" max="1" width="5.7109375" style="47" customWidth="1"/>
    <col min="2" max="2" width="19.28515625" style="47" customWidth="1"/>
    <col min="3" max="3" width="32.28515625" style="48" customWidth="1"/>
    <col min="4" max="7" width="14.28515625" style="47" bestFit="1" customWidth="1"/>
    <col min="8" max="16384" width="9.140625" style="47"/>
  </cols>
  <sheetData>
    <row r="1" spans="1:7" x14ac:dyDescent="0.25">
      <c r="D1" s="50" t="s">
        <v>147</v>
      </c>
      <c r="E1" s="50" t="s">
        <v>148</v>
      </c>
      <c r="F1" s="50" t="s">
        <v>149</v>
      </c>
      <c r="G1" s="50" t="s">
        <v>155</v>
      </c>
    </row>
    <row r="2" spans="1:7" ht="31.5" x14ac:dyDescent="0.25">
      <c r="A2" s="49">
        <v>1</v>
      </c>
      <c r="B2" s="51" t="s">
        <v>151</v>
      </c>
      <c r="C2" s="55" t="s">
        <v>123</v>
      </c>
      <c r="D2" s="53">
        <v>1641135</v>
      </c>
      <c r="E2" s="46">
        <v>1641135</v>
      </c>
      <c r="F2" s="46">
        <v>0</v>
      </c>
      <c r="G2" s="46">
        <v>0</v>
      </c>
    </row>
    <row r="3" spans="1:7" ht="31.5" x14ac:dyDescent="0.25">
      <c r="A3" s="49">
        <v>2</v>
      </c>
      <c r="B3" s="52" t="s">
        <v>150</v>
      </c>
      <c r="C3" s="56" t="s">
        <v>56</v>
      </c>
      <c r="D3" s="53">
        <v>828515</v>
      </c>
      <c r="E3" s="46">
        <v>827757.33</v>
      </c>
      <c r="F3" s="46">
        <v>658680.55000000005</v>
      </c>
      <c r="G3" s="46">
        <v>640514.31999999995</v>
      </c>
    </row>
    <row r="4" spans="1:7" ht="47.25" x14ac:dyDescent="0.25">
      <c r="A4" s="49">
        <v>3</v>
      </c>
      <c r="B4" s="51" t="s">
        <v>152</v>
      </c>
      <c r="C4" s="56" t="s">
        <v>70</v>
      </c>
      <c r="D4" s="53">
        <v>1065915</v>
      </c>
      <c r="E4" s="46">
        <v>799436.2</v>
      </c>
      <c r="F4" s="46">
        <v>0</v>
      </c>
      <c r="G4" s="46">
        <v>0</v>
      </c>
    </row>
    <row r="5" spans="1:7" ht="31.5" x14ac:dyDescent="0.25">
      <c r="A5" s="49">
        <v>4</v>
      </c>
      <c r="B5" s="51" t="s">
        <v>52</v>
      </c>
      <c r="C5" s="56" t="s">
        <v>37</v>
      </c>
      <c r="D5" s="53">
        <v>5023981.1500000004</v>
      </c>
      <c r="E5" s="46">
        <v>5023981.1500000004</v>
      </c>
      <c r="F5" s="46">
        <v>3493981.15</v>
      </c>
      <c r="G5" s="46">
        <v>2628219.86</v>
      </c>
    </row>
    <row r="6" spans="1:7" ht="31.5" x14ac:dyDescent="0.25">
      <c r="A6" s="49">
        <v>5</v>
      </c>
      <c r="B6" s="51" t="s">
        <v>53</v>
      </c>
      <c r="C6" s="56" t="s">
        <v>54</v>
      </c>
      <c r="D6" s="53">
        <v>5250106.6500000004</v>
      </c>
      <c r="E6" s="46">
        <v>5250106.6399999997</v>
      </c>
      <c r="F6" s="46">
        <v>5250106.6500000004</v>
      </c>
      <c r="G6" s="46">
        <v>3711619.81</v>
      </c>
    </row>
    <row r="7" spans="1:7" ht="63" x14ac:dyDescent="0.25">
      <c r="A7" s="49">
        <v>6</v>
      </c>
      <c r="B7" s="51" t="s">
        <v>153</v>
      </c>
      <c r="C7" s="56" t="s">
        <v>30</v>
      </c>
      <c r="D7" s="53">
        <v>12912419.51</v>
      </c>
      <c r="E7" s="46">
        <v>12431274.890000001</v>
      </c>
      <c r="F7" s="46">
        <v>12288966.16</v>
      </c>
      <c r="G7" s="46">
        <v>5914574.8300000001</v>
      </c>
    </row>
    <row r="8" spans="1:7" ht="31.5" x14ac:dyDescent="0.25">
      <c r="A8" s="49">
        <v>7</v>
      </c>
      <c r="B8" s="51" t="s">
        <v>40</v>
      </c>
      <c r="C8" s="56" t="s">
        <v>39</v>
      </c>
      <c r="D8" s="53">
        <v>1895945.21</v>
      </c>
      <c r="E8" s="46">
        <v>1895945.2</v>
      </c>
      <c r="F8" s="46">
        <v>1764826.65</v>
      </c>
      <c r="G8" s="46">
        <v>1321099.33</v>
      </c>
    </row>
    <row r="9" spans="1:7" ht="63" x14ac:dyDescent="0.25">
      <c r="A9" s="49">
        <v>8</v>
      </c>
      <c r="B9" s="51" t="s">
        <v>154</v>
      </c>
      <c r="C9" s="56" t="s">
        <v>41</v>
      </c>
      <c r="D9" s="53">
        <v>289620</v>
      </c>
      <c r="E9" s="46">
        <v>289619.99</v>
      </c>
      <c r="F9" s="46">
        <v>289619.96000000002</v>
      </c>
      <c r="G9" s="46">
        <v>72341.17</v>
      </c>
    </row>
    <row r="10" spans="1:7" ht="15.75" x14ac:dyDescent="0.25">
      <c r="A10" s="49">
        <v>9</v>
      </c>
      <c r="B10" s="51" t="s">
        <v>45</v>
      </c>
      <c r="C10" s="56" t="s">
        <v>44</v>
      </c>
      <c r="D10" s="53">
        <v>2737919</v>
      </c>
      <c r="E10" s="46">
        <v>2723244.23</v>
      </c>
      <c r="F10" s="46">
        <v>2447868.6</v>
      </c>
      <c r="G10" s="46">
        <v>822320.94</v>
      </c>
    </row>
    <row r="11" spans="1:7" ht="15.75" x14ac:dyDescent="0.25">
      <c r="A11" s="49">
        <v>10</v>
      </c>
      <c r="B11" s="51" t="s">
        <v>57</v>
      </c>
      <c r="C11" s="56" t="s">
        <v>58</v>
      </c>
      <c r="D11" s="53">
        <v>5652636</v>
      </c>
      <c r="E11" s="46">
        <v>5640279.21</v>
      </c>
      <c r="F11" s="46">
        <v>5163956.38</v>
      </c>
      <c r="G11" s="46">
        <v>3894514.61</v>
      </c>
    </row>
    <row r="12" spans="1:7" ht="31.5" x14ac:dyDescent="0.25">
      <c r="A12" s="49">
        <v>11</v>
      </c>
      <c r="B12" s="49" t="s">
        <v>60</v>
      </c>
      <c r="C12" s="56" t="s">
        <v>59</v>
      </c>
      <c r="D12" s="53">
        <v>2059116.16</v>
      </c>
      <c r="E12" s="46">
        <v>2059114.75</v>
      </c>
      <c r="F12" s="46">
        <v>1976476.65</v>
      </c>
      <c r="G12" s="46">
        <v>1251847.75</v>
      </c>
    </row>
    <row r="13" spans="1:7" ht="31.5" x14ac:dyDescent="0.25">
      <c r="A13" s="49">
        <v>12</v>
      </c>
      <c r="B13" s="49" t="s">
        <v>24</v>
      </c>
      <c r="C13" s="56" t="s">
        <v>19</v>
      </c>
      <c r="D13" s="53">
        <v>713569</v>
      </c>
      <c r="E13" s="46">
        <v>713568.99</v>
      </c>
      <c r="F13" s="46">
        <v>729179.24</v>
      </c>
      <c r="G13" s="46">
        <v>659793.74</v>
      </c>
    </row>
    <row r="14" spans="1:7" ht="31.5" x14ac:dyDescent="0.25">
      <c r="A14" s="49">
        <v>13</v>
      </c>
      <c r="B14" s="49" t="s">
        <v>48</v>
      </c>
      <c r="C14" s="56" t="s">
        <v>47</v>
      </c>
      <c r="D14" s="53">
        <v>19867933</v>
      </c>
      <c r="E14" s="46">
        <v>19866282.09</v>
      </c>
      <c r="F14" s="46">
        <v>15594555.76</v>
      </c>
      <c r="G14" s="46">
        <v>7673987.4100000001</v>
      </c>
    </row>
    <row r="15" spans="1:7" ht="15.75" x14ac:dyDescent="0.25">
      <c r="A15" s="49">
        <v>14</v>
      </c>
      <c r="B15" s="49" t="s">
        <v>27</v>
      </c>
      <c r="C15" s="56" t="s">
        <v>28</v>
      </c>
      <c r="D15" s="53">
        <v>7661992</v>
      </c>
      <c r="E15" s="46">
        <v>4875675.43</v>
      </c>
      <c r="F15" s="46">
        <v>3050804.19</v>
      </c>
      <c r="G15" s="46">
        <v>2572883.62</v>
      </c>
    </row>
    <row r="16" spans="1:7" ht="31.5" x14ac:dyDescent="0.25">
      <c r="A16" s="49">
        <v>15</v>
      </c>
      <c r="B16" s="49" t="s">
        <v>51</v>
      </c>
      <c r="C16" s="56" t="s">
        <v>50</v>
      </c>
      <c r="D16" s="53">
        <v>1348885</v>
      </c>
      <c r="E16" s="46">
        <v>1348884.13</v>
      </c>
      <c r="F16" s="46">
        <v>1348884.11</v>
      </c>
      <c r="G16" s="46">
        <v>657206</v>
      </c>
    </row>
    <row r="17" spans="1:7" ht="15.75" x14ac:dyDescent="0.25">
      <c r="A17" s="49">
        <v>16</v>
      </c>
      <c r="B17" s="49" t="s">
        <v>23</v>
      </c>
      <c r="C17" s="56" t="s">
        <v>22</v>
      </c>
      <c r="D17" s="53">
        <v>3364878</v>
      </c>
      <c r="E17" s="46">
        <v>3357192.25</v>
      </c>
      <c r="F17" s="46">
        <v>3277907.53</v>
      </c>
      <c r="G17" s="46">
        <v>1191593.43</v>
      </c>
    </row>
    <row r="18" spans="1:7" ht="31.5" customHeight="1" x14ac:dyDescent="0.25">
      <c r="A18" s="49">
        <v>17</v>
      </c>
      <c r="B18" s="49" t="s">
        <v>105</v>
      </c>
      <c r="C18" s="55" t="s">
        <v>104</v>
      </c>
      <c r="D18" s="53">
        <v>1938694</v>
      </c>
      <c r="E18" s="46">
        <v>1901830.27</v>
      </c>
      <c r="F18" s="46">
        <v>1891514.78</v>
      </c>
      <c r="G18" s="46">
        <v>701279.34</v>
      </c>
    </row>
    <row r="19" spans="1:7" ht="31.5" x14ac:dyDescent="0.25">
      <c r="A19" s="49">
        <v>18</v>
      </c>
      <c r="B19" s="49" t="s">
        <v>35</v>
      </c>
      <c r="C19" s="56" t="s">
        <v>36</v>
      </c>
      <c r="D19" s="53">
        <v>5002065</v>
      </c>
      <c r="E19" s="46">
        <v>4974690.3499999996</v>
      </c>
      <c r="F19" s="46">
        <v>4974690.3499999996</v>
      </c>
      <c r="G19" s="46">
        <v>3094859.02</v>
      </c>
    </row>
    <row r="20" spans="1:7" ht="94.5" x14ac:dyDescent="0.25">
      <c r="A20" s="49">
        <v>19</v>
      </c>
      <c r="B20" s="49" t="s">
        <v>100</v>
      </c>
      <c r="C20" s="56" t="s">
        <v>118</v>
      </c>
      <c r="D20" s="53">
        <v>72620</v>
      </c>
      <c r="E20" s="46">
        <v>72618.58</v>
      </c>
      <c r="F20" s="46">
        <v>72565.8</v>
      </c>
      <c r="G20" s="46">
        <v>21246.29</v>
      </c>
    </row>
    <row r="21" spans="1:7" ht="31.5" x14ac:dyDescent="0.25">
      <c r="A21" s="49">
        <v>20</v>
      </c>
      <c r="B21" s="49" t="s">
        <v>94</v>
      </c>
      <c r="C21" s="56" t="s">
        <v>95</v>
      </c>
      <c r="D21" s="53">
        <v>704889</v>
      </c>
      <c r="E21" s="46">
        <v>704465.31</v>
      </c>
      <c r="F21" s="46">
        <v>704465.31</v>
      </c>
      <c r="G21" s="46">
        <v>528509.47</v>
      </c>
    </row>
    <row r="22" spans="1:7" ht="47.25" x14ac:dyDescent="0.25">
      <c r="A22" s="49">
        <v>21</v>
      </c>
      <c r="B22" s="49" t="s">
        <v>85</v>
      </c>
      <c r="C22" s="56" t="s">
        <v>84</v>
      </c>
      <c r="D22" s="53">
        <v>1503014</v>
      </c>
      <c r="E22" s="46">
        <v>1351891.79</v>
      </c>
      <c r="F22" s="46">
        <v>1124794.6499999999</v>
      </c>
      <c r="G22" s="46">
        <v>355272.33</v>
      </c>
    </row>
    <row r="23" spans="1:7" ht="31.5" x14ac:dyDescent="0.25">
      <c r="A23" s="49">
        <v>22</v>
      </c>
      <c r="B23" s="49" t="s">
        <v>74</v>
      </c>
      <c r="C23" s="56" t="s">
        <v>75</v>
      </c>
      <c r="D23" s="53">
        <v>1475959</v>
      </c>
      <c r="E23" s="46">
        <v>1475958.35</v>
      </c>
      <c r="F23" s="46">
        <v>1465419.16</v>
      </c>
      <c r="G23" s="46">
        <v>841015.82</v>
      </c>
    </row>
    <row r="24" spans="1:7" ht="31.5" x14ac:dyDescent="0.25">
      <c r="A24" s="49">
        <v>23</v>
      </c>
      <c r="B24" s="49" t="s">
        <v>68</v>
      </c>
      <c r="C24" s="56" t="s">
        <v>69</v>
      </c>
      <c r="D24" s="53">
        <v>1096880</v>
      </c>
      <c r="E24" s="46">
        <v>1096880</v>
      </c>
      <c r="F24" s="46">
        <v>1096138.18</v>
      </c>
      <c r="G24" s="46">
        <v>859093.33</v>
      </c>
    </row>
    <row r="25" spans="1:7" ht="47.25" x14ac:dyDescent="0.25">
      <c r="A25" s="49">
        <v>24</v>
      </c>
      <c r="B25" s="49" t="s">
        <v>89</v>
      </c>
      <c r="C25" s="56" t="s">
        <v>88</v>
      </c>
      <c r="D25" s="53">
        <v>820057</v>
      </c>
      <c r="E25" s="46">
        <v>803743.05</v>
      </c>
      <c r="F25" s="46">
        <v>560612.80000000005</v>
      </c>
      <c r="G25" s="46">
        <v>240071.1</v>
      </c>
    </row>
    <row r="26" spans="1:7" x14ac:dyDescent="0.25">
      <c r="D26" s="54">
        <f>SUM(D2:D25)</f>
        <v>84928743.680000007</v>
      </c>
      <c r="E26" s="54">
        <f t="shared" ref="E26:G26" si="0">SUM(E2:E25)</f>
        <v>81125575.179999992</v>
      </c>
      <c r="F26" s="54">
        <f t="shared" si="0"/>
        <v>69226014.609999999</v>
      </c>
      <c r="G26" s="54">
        <f t="shared" si="0"/>
        <v>39653863.520000003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PROJEKTAI</vt:lpstr>
      <vt:lpstr>PRIEMONĖS</vt:lpstr>
      <vt:lpstr>Lapas3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Jurgita Blaževičiūtė</cp:lastModifiedBy>
  <cp:lastPrinted>2020-03-17T08:31:45Z</cp:lastPrinted>
  <dcterms:created xsi:type="dcterms:W3CDTF">2016-04-22T07:06:22Z</dcterms:created>
  <dcterms:modified xsi:type="dcterms:W3CDTF">2020-03-20T18:19:59Z</dcterms:modified>
</cp:coreProperties>
</file>